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32" i="1" l="1"/>
  <c r="B192" i="1"/>
  <c r="A192" i="1"/>
  <c r="L191" i="1"/>
  <c r="J191" i="1"/>
  <c r="I191" i="1"/>
  <c r="H191" i="1"/>
  <c r="G191" i="1"/>
  <c r="F191" i="1"/>
  <c r="B182" i="1"/>
  <c r="A182" i="1"/>
  <c r="L181" i="1"/>
  <c r="J181" i="1"/>
  <c r="J192" i="1" s="1"/>
  <c r="I181" i="1"/>
  <c r="I192" i="1" s="1"/>
  <c r="H181" i="1"/>
  <c r="H192" i="1" s="1"/>
  <c r="G181" i="1"/>
  <c r="F192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75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56" i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37" i="1"/>
  <c r="B118" i="1"/>
  <c r="A118" i="1"/>
  <c r="L117" i="1"/>
  <c r="J117" i="1"/>
  <c r="I117" i="1"/>
  <c r="H117" i="1"/>
  <c r="G117" i="1"/>
  <c r="F117" i="1"/>
  <c r="F118" i="1" s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B98" i="1"/>
  <c r="A98" i="1"/>
  <c r="L97" i="1"/>
  <c r="J97" i="1"/>
  <c r="I97" i="1"/>
  <c r="H97" i="1"/>
  <c r="G97" i="1"/>
  <c r="F97" i="1"/>
  <c r="F98" i="1" s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8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G32" i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24" i="1"/>
  <c r="G192" i="1" l="1"/>
  <c r="H43" i="1"/>
  <c r="H193" i="1" s="1"/>
  <c r="F43" i="1"/>
  <c r="F193" i="1" s="1"/>
  <c r="L192" i="1"/>
  <c r="L193" i="1" s="1"/>
  <c r="G43" i="1"/>
  <c r="G193" i="1" s="1"/>
  <c r="I193" i="1"/>
  <c r="J193" i="1"/>
</calcChain>
</file>

<file path=xl/sharedStrings.xml><?xml version="1.0" encoding="utf-8"?>
<sst xmlns="http://schemas.openxmlformats.org/spreadsheetml/2006/main" count="292" uniqueCount="101">
  <si>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</si>
  <si>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</si>
  <si>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</si>
  <si>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</si>
  <si>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</si>
  <si>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</si>
  <si>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</si>
  <si>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</si>
  <si>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</si>
  <si>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</si>
  <si>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</si>
  <si>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</si>
  <si>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</si>
  <si>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</si>
  <si>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</si>
  <si>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</si>
  <si>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</si>
  <si>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</si>
  <si>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</si>
  <si>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</si>
  <si>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</si>
  <si>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</si>
  <si>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</si>
  <si>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</si>
  <si>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</si>
  <si>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</si>
  <si>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</si>
  <si>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</si>
  <si>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</si>
  <si>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</si>
  <si>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</si>
  <si>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</si>
  <si>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</si>
  <si>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</si>
  <si>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</si>
  <si>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</si>
  <si>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</si>
  <si>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</si>
  <si>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ЯСШ №2</t>
  </si>
  <si>
    <t>директор МБОУ ЯСШ №2</t>
  </si>
  <si>
    <t>Новикова О.А.</t>
  </si>
  <si>
    <t>200/10</t>
  </si>
  <si>
    <t>Кофейный напиток</t>
  </si>
  <si>
    <t>Хлеб пшеничный</t>
  </si>
  <si>
    <t>Сыр</t>
  </si>
  <si>
    <t>Масло сливочное</t>
  </si>
  <si>
    <t>Поджарка из куриных грудок</t>
  </si>
  <si>
    <t>Рис отварной</t>
  </si>
  <si>
    <t>Чай с лимоном</t>
  </si>
  <si>
    <t>Котлета рыбная</t>
  </si>
  <si>
    <t>ТТК</t>
  </si>
  <si>
    <t>Пюре картофельное</t>
  </si>
  <si>
    <t>Чай с сахаром</t>
  </si>
  <si>
    <t>Капуста по-домашнему с фаршем</t>
  </si>
  <si>
    <t>Согласовал:</t>
  </si>
  <si>
    <t>264/2022</t>
  </si>
  <si>
    <t>10/2022</t>
  </si>
  <si>
    <t>54-5з</t>
  </si>
  <si>
    <t>203/2022</t>
  </si>
  <si>
    <t>262/2022</t>
  </si>
  <si>
    <t>Хлеб пшенично-ржаной</t>
  </si>
  <si>
    <t>54-3з</t>
  </si>
  <si>
    <t>161/2022</t>
  </si>
  <si>
    <t>210/2022</t>
  </si>
  <si>
    <t>261/2022</t>
  </si>
  <si>
    <t>Макароны отварные с сыром</t>
  </si>
  <si>
    <t>204/2017</t>
  </si>
  <si>
    <t>266/2022</t>
  </si>
  <si>
    <t>54-2з</t>
  </si>
  <si>
    <t>54-7з</t>
  </si>
  <si>
    <t>Жаркое по-домашнему</t>
  </si>
  <si>
    <t>259/2017</t>
  </si>
  <si>
    <t>119/2022</t>
  </si>
  <si>
    <t>11/2022</t>
  </si>
  <si>
    <t>Плов из филе птицы</t>
  </si>
  <si>
    <t>199/2022</t>
  </si>
  <si>
    <t>54-6з</t>
  </si>
  <si>
    <t>182/2022</t>
  </si>
  <si>
    <t>Макароны отварные с маслом</t>
  </si>
  <si>
    <t>137/2022</t>
  </si>
  <si>
    <t>Гуляш</t>
  </si>
  <si>
    <t>Каша гречневая</t>
  </si>
  <si>
    <t>260/2017</t>
  </si>
  <si>
    <t>114/2022</t>
  </si>
  <si>
    <t>Чай  с лимоном</t>
  </si>
  <si>
    <t>Помидор в нарезке</t>
  </si>
  <si>
    <t>Огурец в нарезке</t>
  </si>
  <si>
    <t>Салат из белокочанной капусты</t>
  </si>
  <si>
    <t>Салат из свежих огурцов и помидоров</t>
  </si>
  <si>
    <t>Каша молочная "Дружба" с маслом</t>
  </si>
  <si>
    <t>Каша молочная рисовая с маслом</t>
  </si>
  <si>
    <t>116/2022</t>
  </si>
  <si>
    <t>Какао с молоком</t>
  </si>
  <si>
    <t xml:space="preserve">Салат из белокочанной капусты с  помидорами и огурцами </t>
  </si>
  <si>
    <t>Биточки из свинины</t>
  </si>
  <si>
    <t xml:space="preserve">Салат из свежих помидоров и огурцов </t>
  </si>
  <si>
    <t>сыр</t>
  </si>
  <si>
    <t xml:space="preserve">хлеб </t>
  </si>
  <si>
    <t>масло</t>
  </si>
  <si>
    <t xml:space="preserve"> 2 блюдо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</si>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</sst>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38</v>
      </c>
      <c r="D1" s="68"/>
      <c r="E1" s="68"/>
      <c r="F1" s="12" t="s">
        <v>54</v>
      </c>
      <c r="G1" s="2" t="s">
        <v>16</v>
      </c>
      <c r="H1" s="69" t="s">
        <v>39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17</v>
      </c>
      <c r="H2" s="69" t="s">
        <v>40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90</v>
      </c>
      <c r="F6" s="40" t="s">
        <v>41</v>
      </c>
      <c r="G6" s="63">
        <v>8.1199999999999992</v>
      </c>
      <c r="H6" s="40">
        <v>9.3800000000000008</v>
      </c>
      <c r="I6" s="40">
        <v>41.62</v>
      </c>
      <c r="J6" s="40">
        <v>266</v>
      </c>
      <c r="K6" s="56" t="s">
        <v>91</v>
      </c>
      <c r="L6" s="40"/>
    </row>
    <row r="7" spans="1:12" ht="15" x14ac:dyDescent="0.25">
      <c r="A7" s="23"/>
      <c r="B7" s="15"/>
      <c r="C7" s="11"/>
      <c r="D7" s="7" t="s">
        <v>21</v>
      </c>
      <c r="E7" s="42" t="s">
        <v>42</v>
      </c>
      <c r="F7" s="43">
        <v>200</v>
      </c>
      <c r="G7" s="43">
        <v>3.16</v>
      </c>
      <c r="H7" s="43">
        <v>2.68</v>
      </c>
      <c r="I7" s="43">
        <v>15.94</v>
      </c>
      <c r="J7" s="43">
        <v>100</v>
      </c>
      <c r="K7" s="52" t="s">
        <v>55</v>
      </c>
      <c r="L7" s="43"/>
    </row>
    <row r="8" spans="1:12" ht="15" x14ac:dyDescent="0.25">
      <c r="A8" s="23"/>
      <c r="B8" s="15"/>
      <c r="C8" s="11"/>
      <c r="D8" s="7" t="s">
        <v>96</v>
      </c>
      <c r="E8" s="42" t="s">
        <v>44</v>
      </c>
      <c r="F8" s="43">
        <v>30</v>
      </c>
      <c r="G8" s="43">
        <v>6.96</v>
      </c>
      <c r="H8" s="43">
        <v>8.85</v>
      </c>
      <c r="I8" s="43">
        <v>0</v>
      </c>
      <c r="J8" s="43">
        <v>108</v>
      </c>
      <c r="K8" s="52" t="s">
        <v>73</v>
      </c>
      <c r="L8" s="43"/>
    </row>
    <row r="9" spans="1:12" ht="15" x14ac:dyDescent="0.25">
      <c r="A9" s="23"/>
      <c r="B9" s="15"/>
      <c r="C9" s="11"/>
      <c r="D9" s="7" t="s">
        <v>98</v>
      </c>
      <c r="E9" s="42" t="s">
        <v>45</v>
      </c>
      <c r="F9" s="43">
        <v>10</v>
      </c>
      <c r="G9" s="43">
        <v>0.08</v>
      </c>
      <c r="H9" s="43">
        <v>7.25</v>
      </c>
      <c r="I9" s="43">
        <v>0.13</v>
      </c>
      <c r="J9" s="43">
        <v>66</v>
      </c>
      <c r="K9" s="52" t="s">
        <v>56</v>
      </c>
      <c r="L9" s="43"/>
    </row>
    <row r="10" spans="1:12" ht="15" x14ac:dyDescent="0.25">
      <c r="A10" s="23"/>
      <c r="B10" s="15"/>
      <c r="C10" s="11"/>
      <c r="D10" s="7" t="s">
        <v>22</v>
      </c>
      <c r="E10" s="53" t="s">
        <v>43</v>
      </c>
      <c r="F10" s="43">
        <v>60</v>
      </c>
      <c r="G10" s="43">
        <v>4.74</v>
      </c>
      <c r="H10" s="43">
        <v>0.6</v>
      </c>
      <c r="I10" s="43">
        <v>28.98</v>
      </c>
      <c r="J10" s="43">
        <v>139.38</v>
      </c>
      <c r="K10" s="52"/>
      <c r="L10" s="43"/>
    </row>
    <row r="11" spans="1:12" ht="15" x14ac:dyDescent="0.25">
      <c r="A11" s="23"/>
      <c r="B11" s="15"/>
      <c r="C11" s="11"/>
      <c r="D11" s="51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510</v>
      </c>
      <c r="G13" s="19">
        <f t="shared" ref="G13:J13" si="0">SUM(G6:G12)</f>
        <v>23.059999999999995</v>
      </c>
      <c r="H13" s="19">
        <f t="shared" si="0"/>
        <v>28.76</v>
      </c>
      <c r="I13" s="19">
        <f t="shared" si="0"/>
        <v>86.67</v>
      </c>
      <c r="J13" s="19">
        <f t="shared" si="0"/>
        <v>679.38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510</v>
      </c>
      <c r="G24" s="32">
        <f t="shared" ref="G24:J24" si="3">G13+G23</f>
        <v>23.059999999999995</v>
      </c>
      <c r="H24" s="32">
        <f t="shared" si="3"/>
        <v>28.76</v>
      </c>
      <c r="I24" s="32">
        <f t="shared" si="3"/>
        <v>86.67</v>
      </c>
      <c r="J24" s="32">
        <f t="shared" si="3"/>
        <v>679.38</v>
      </c>
      <c r="K24" s="32"/>
      <c r="L24" s="32">
        <f t="shared" ref="L24" si="4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25</v>
      </c>
      <c r="E25" s="39" t="s">
        <v>88</v>
      </c>
      <c r="F25" s="40">
        <v>60</v>
      </c>
      <c r="G25" s="40">
        <v>0.6</v>
      </c>
      <c r="H25" s="40">
        <v>3.1</v>
      </c>
      <c r="I25" s="40">
        <v>1.8</v>
      </c>
      <c r="J25" s="40">
        <v>37.6</v>
      </c>
      <c r="K25" s="41" t="s">
        <v>57</v>
      </c>
      <c r="L25" s="40"/>
    </row>
    <row r="26" spans="1:12" ht="15.75" thickBot="1" x14ac:dyDescent="0.3">
      <c r="A26" s="14"/>
      <c r="B26" s="15"/>
      <c r="C26" s="11"/>
      <c r="D26" s="5" t="s">
        <v>20</v>
      </c>
      <c r="E26" s="42" t="s">
        <v>47</v>
      </c>
      <c r="F26" s="43">
        <v>150</v>
      </c>
      <c r="G26" s="43">
        <v>3.65</v>
      </c>
      <c r="H26" s="43">
        <v>5.37</v>
      </c>
      <c r="I26" s="43">
        <v>36.69</v>
      </c>
      <c r="J26" s="43">
        <v>208.5</v>
      </c>
      <c r="K26" s="54" t="s">
        <v>58</v>
      </c>
      <c r="L26" s="43"/>
    </row>
    <row r="27" spans="1:12" ht="15" x14ac:dyDescent="0.25">
      <c r="A27" s="14"/>
      <c r="B27" s="15"/>
      <c r="C27" s="11"/>
      <c r="D27" s="5" t="s">
        <v>99</v>
      </c>
      <c r="E27" s="42" t="s">
        <v>46</v>
      </c>
      <c r="F27" s="43">
        <v>90</v>
      </c>
      <c r="G27" s="43">
        <v>23.3</v>
      </c>
      <c r="H27" s="43">
        <v>7.8</v>
      </c>
      <c r="I27" s="43">
        <v>2.5</v>
      </c>
      <c r="J27" s="43">
        <v>177</v>
      </c>
      <c r="K27" s="54" t="s">
        <v>50</v>
      </c>
      <c r="L27" s="43"/>
    </row>
    <row r="28" spans="1:12" ht="15" x14ac:dyDescent="0.25">
      <c r="A28" s="14"/>
      <c r="B28" s="15"/>
      <c r="C28" s="11"/>
      <c r="D28" s="7" t="s">
        <v>21</v>
      </c>
      <c r="E28" s="53" t="s">
        <v>84</v>
      </c>
      <c r="F28" s="55">
        <v>200</v>
      </c>
      <c r="G28" s="43">
        <v>0.13</v>
      </c>
      <c r="H28" s="43">
        <v>0.02</v>
      </c>
      <c r="I28" s="43">
        <v>15.2</v>
      </c>
      <c r="J28" s="43">
        <v>62</v>
      </c>
      <c r="K28" s="54" t="s">
        <v>59</v>
      </c>
      <c r="L28" s="43"/>
    </row>
    <row r="29" spans="1:12" ht="15" x14ac:dyDescent="0.25">
      <c r="A29" s="14"/>
      <c r="B29" s="15"/>
      <c r="C29" s="11"/>
      <c r="D29" s="7" t="s">
        <v>22</v>
      </c>
      <c r="E29" s="53" t="s">
        <v>60</v>
      </c>
      <c r="F29" s="43">
        <v>40</v>
      </c>
      <c r="G29" s="43">
        <v>2.2400000000000002</v>
      </c>
      <c r="H29" s="43">
        <v>0.44</v>
      </c>
      <c r="I29" s="43">
        <v>19.760000000000002</v>
      </c>
      <c r="J29" s="43">
        <v>91.96</v>
      </c>
      <c r="K29" s="44"/>
      <c r="L29" s="43"/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v>540</v>
      </c>
      <c r="G32" s="19">
        <f t="shared" ref="G32" si="5">SUM(G25:G31)</f>
        <v>29.92</v>
      </c>
      <c r="H32" s="19">
        <f t="shared" ref="H32" si="6">SUM(H25:H31)</f>
        <v>16.73</v>
      </c>
      <c r="I32" s="19">
        <f t="shared" ref="I32" si="7">SUM(I25:I31)</f>
        <v>75.95</v>
      </c>
      <c r="J32" s="19">
        <f t="shared" ref="J32" si="8">SUM(J25:J31)</f>
        <v>577.06000000000006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540</v>
      </c>
      <c r="G43" s="32">
        <f t="shared" ref="G43" si="13">G32+G42</f>
        <v>29.92</v>
      </c>
      <c r="H43" s="32">
        <f t="shared" ref="H43" si="14">H32+H42</f>
        <v>16.73</v>
      </c>
      <c r="I43" s="32">
        <f t="shared" ref="I43" si="15">I32+I42</f>
        <v>75.95</v>
      </c>
      <c r="J43" s="32">
        <f t="shared" ref="J43:L43" si="16">J32+J42</f>
        <v>577.06000000000006</v>
      </c>
      <c r="K43" s="32"/>
      <c r="L43" s="32">
        <f t="shared" si="16"/>
        <v>0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60" t="s">
        <v>25</v>
      </c>
      <c r="E44" s="42" t="s">
        <v>85</v>
      </c>
      <c r="F44" s="40">
        <v>60</v>
      </c>
      <c r="G44" s="43">
        <v>0.7</v>
      </c>
      <c r="H44" s="43">
        <v>0.1</v>
      </c>
      <c r="I44" s="43">
        <v>2.2999999999999998</v>
      </c>
      <c r="J44" s="43">
        <v>12.8</v>
      </c>
      <c r="K44" s="54" t="s">
        <v>61</v>
      </c>
      <c r="L44" s="40"/>
    </row>
    <row r="45" spans="1:12" ht="15.75" thickBot="1" x14ac:dyDescent="0.3">
      <c r="A45" s="23"/>
      <c r="B45" s="15"/>
      <c r="C45" s="11"/>
      <c r="D45" s="5" t="s">
        <v>20</v>
      </c>
      <c r="E45" s="42" t="s">
        <v>51</v>
      </c>
      <c r="F45" s="55">
        <v>150</v>
      </c>
      <c r="G45" s="43">
        <v>3.06</v>
      </c>
      <c r="H45" s="43">
        <v>4.8</v>
      </c>
      <c r="I45" s="43">
        <v>20.45</v>
      </c>
      <c r="J45" s="43">
        <v>137</v>
      </c>
      <c r="K45" s="54" t="s">
        <v>63</v>
      </c>
      <c r="L45" s="43"/>
    </row>
    <row r="46" spans="1:12" ht="15" x14ac:dyDescent="0.25">
      <c r="A46" s="23"/>
      <c r="B46" s="15"/>
      <c r="C46" s="11"/>
      <c r="D46" s="5" t="s">
        <v>27</v>
      </c>
      <c r="E46" s="42" t="s">
        <v>49</v>
      </c>
      <c r="F46" s="55">
        <v>90</v>
      </c>
      <c r="G46" s="43">
        <v>10.46</v>
      </c>
      <c r="H46" s="43">
        <v>12.65</v>
      </c>
      <c r="I46" s="43">
        <v>12.04</v>
      </c>
      <c r="J46" s="43">
        <v>203</v>
      </c>
      <c r="K46" s="54" t="s">
        <v>62</v>
      </c>
      <c r="L46" s="43"/>
    </row>
    <row r="47" spans="1:12" ht="15" x14ac:dyDescent="0.25">
      <c r="A47" s="23"/>
      <c r="B47" s="15"/>
      <c r="C47" s="11"/>
      <c r="D47" s="7" t="s">
        <v>21</v>
      </c>
      <c r="E47" s="42" t="s">
        <v>52</v>
      </c>
      <c r="F47" s="55">
        <v>200</v>
      </c>
      <c r="G47" s="43">
        <v>7.0000000000000007E-2</v>
      </c>
      <c r="H47" s="43">
        <v>0.2</v>
      </c>
      <c r="I47" s="43">
        <v>10.01</v>
      </c>
      <c r="J47" s="43">
        <v>40</v>
      </c>
      <c r="K47" s="54" t="s">
        <v>64</v>
      </c>
      <c r="L47" s="43"/>
    </row>
    <row r="48" spans="1:12" ht="15" x14ac:dyDescent="0.25">
      <c r="A48" s="23"/>
      <c r="B48" s="15"/>
      <c r="C48" s="11"/>
      <c r="D48" s="7" t="s">
        <v>22</v>
      </c>
      <c r="E48" s="42" t="s">
        <v>60</v>
      </c>
      <c r="F48" s="43">
        <v>40</v>
      </c>
      <c r="G48" s="43">
        <v>2.2400000000000002</v>
      </c>
      <c r="H48" s="43">
        <v>0.44</v>
      </c>
      <c r="I48" s="43">
        <v>19.760000000000002</v>
      </c>
      <c r="J48" s="43">
        <v>91.96</v>
      </c>
      <c r="K48" s="54"/>
      <c r="L48" s="43"/>
    </row>
    <row r="49" spans="1:12" ht="15" x14ac:dyDescent="0.25">
      <c r="A49" s="23"/>
      <c r="B49" s="15"/>
      <c r="C49" s="11"/>
      <c r="D49" s="62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v>540</v>
      </c>
      <c r="G51" s="19">
        <f>SUM(G44:G50)</f>
        <v>16.53</v>
      </c>
      <c r="H51" s="19">
        <f>SUM(H44:H50)</f>
        <v>18.190000000000001</v>
      </c>
      <c r="I51" s="19">
        <f>SUM(I44:I50)</f>
        <v>64.56</v>
      </c>
      <c r="J51" s="19">
        <f>SUM(J44:J50)</f>
        <v>484.76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19">
        <f t="shared" si="2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540</v>
      </c>
      <c r="G62" s="32">
        <f t="shared" ref="G62" si="21">G51+G61</f>
        <v>16.53</v>
      </c>
      <c r="H62" s="32">
        <f t="shared" ref="H62" si="22">H51+H61</f>
        <v>18.190000000000001</v>
      </c>
      <c r="I62" s="32">
        <f t="shared" ref="I62" si="23">I51+I61</f>
        <v>64.56</v>
      </c>
      <c r="J62" s="32">
        <f t="shared" ref="J62:L62" si="24">J51+J61</f>
        <v>484.76</v>
      </c>
      <c r="K62" s="32"/>
      <c r="L62" s="32">
        <f t="shared" si="24"/>
        <v>0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61" t="s">
        <v>25</v>
      </c>
      <c r="E63" s="57" t="s">
        <v>86</v>
      </c>
      <c r="F63" s="58">
        <v>60</v>
      </c>
      <c r="G63" s="43">
        <v>0.48</v>
      </c>
      <c r="H63" s="43">
        <v>0.06</v>
      </c>
      <c r="I63" s="43">
        <v>1.5</v>
      </c>
      <c r="J63" s="43">
        <v>8.4600000000000009</v>
      </c>
      <c r="K63" s="54" t="s">
        <v>68</v>
      </c>
      <c r="L63" s="40"/>
    </row>
    <row r="64" spans="1:12" ht="15" x14ac:dyDescent="0.25">
      <c r="A64" s="23"/>
      <c r="B64" s="15"/>
      <c r="C64" s="11"/>
      <c r="D64" s="7" t="s">
        <v>20</v>
      </c>
      <c r="E64" s="57" t="s">
        <v>65</v>
      </c>
      <c r="F64" s="58">
        <v>180</v>
      </c>
      <c r="G64" s="40">
        <v>11.84</v>
      </c>
      <c r="H64" s="40">
        <v>13.93</v>
      </c>
      <c r="I64" s="40">
        <v>29.85</v>
      </c>
      <c r="J64" s="40">
        <v>293</v>
      </c>
      <c r="K64" s="56" t="s">
        <v>66</v>
      </c>
      <c r="L64" s="43"/>
    </row>
    <row r="65" spans="1:12" ht="15" x14ac:dyDescent="0.25">
      <c r="A65" s="23"/>
      <c r="B65" s="15"/>
      <c r="C65" s="11"/>
      <c r="D65" s="7" t="s">
        <v>21</v>
      </c>
      <c r="E65" s="53" t="s">
        <v>92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</v>
      </c>
      <c r="K65" s="52" t="s">
        <v>67</v>
      </c>
      <c r="L65" s="43"/>
    </row>
    <row r="66" spans="1:12" ht="15" x14ac:dyDescent="0.25">
      <c r="A66" s="23"/>
      <c r="B66" s="15"/>
      <c r="C66" s="11"/>
      <c r="D66" s="7" t="s">
        <v>98</v>
      </c>
      <c r="E66" s="42" t="s">
        <v>45</v>
      </c>
      <c r="F66" s="43">
        <v>10</v>
      </c>
      <c r="G66" s="43">
        <v>0.08</v>
      </c>
      <c r="H66" s="43">
        <v>7.25</v>
      </c>
      <c r="I66" s="43">
        <v>0.13</v>
      </c>
      <c r="J66" s="43">
        <v>66</v>
      </c>
      <c r="K66" s="52" t="s">
        <v>56</v>
      </c>
      <c r="L66" s="43"/>
    </row>
    <row r="67" spans="1:12" ht="15" x14ac:dyDescent="0.25">
      <c r="A67" s="23"/>
      <c r="B67" s="15"/>
      <c r="C67" s="11"/>
      <c r="D67" s="7" t="s">
        <v>97</v>
      </c>
      <c r="E67" s="53" t="s">
        <v>43</v>
      </c>
      <c r="F67" s="43">
        <v>60</v>
      </c>
      <c r="G67" s="43">
        <v>4.74</v>
      </c>
      <c r="H67" s="43">
        <v>0.6</v>
      </c>
      <c r="I67" s="43">
        <v>28.98</v>
      </c>
      <c r="J67" s="43">
        <v>140.28</v>
      </c>
      <c r="K67" s="44"/>
      <c r="L67" s="43"/>
    </row>
    <row r="68" spans="1:12" ht="15" x14ac:dyDescent="0.25">
      <c r="A68" s="23"/>
      <c r="B68" s="15"/>
      <c r="C68" s="11"/>
      <c r="D68" s="62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32</v>
      </c>
      <c r="E69" s="9"/>
      <c r="F69" s="19">
        <v>510</v>
      </c>
      <c r="G69" s="19">
        <f>SUM(G63:G68)</f>
        <v>21.22</v>
      </c>
      <c r="H69" s="19">
        <f>SUM(H63:H68)</f>
        <v>25.380000000000003</v>
      </c>
      <c r="I69" s="19">
        <f>SUM(I63:I68)</f>
        <v>78.040000000000006</v>
      </c>
      <c r="J69" s="19">
        <f>SUM(J63:J68)</f>
        <v>625.74</v>
      </c>
      <c r="K69" s="25"/>
      <c r="L69" s="19">
        <f>SUM(L63:L68)</f>
        <v>0</v>
      </c>
    </row>
    <row r="70" spans="1:12" ht="15" x14ac:dyDescent="0.25">
      <c r="A70" s="26">
        <f>A63</f>
        <v>1</v>
      </c>
      <c r="B70" s="13">
        <f>B63</f>
        <v>4</v>
      </c>
      <c r="C70" s="10" t="s">
        <v>24</v>
      </c>
      <c r="D70" s="7" t="s">
        <v>25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" si="25">SUM(G70:G78)</f>
        <v>0</v>
      </c>
      <c r="H79" s="19">
        <f t="shared" ref="H79" si="26">SUM(H70:H78)</f>
        <v>0</v>
      </c>
      <c r="I79" s="19">
        <f t="shared" ref="I79" si="27">SUM(I70:I78)</f>
        <v>0</v>
      </c>
      <c r="J79" s="19">
        <f t="shared" ref="J79:L79" si="28">SUM(J70:J78)</f>
        <v>0</v>
      </c>
      <c r="K79" s="25"/>
      <c r="L79" s="19">
        <f t="shared" si="28"/>
        <v>0</v>
      </c>
    </row>
    <row r="80" spans="1:12" ht="15.75" customHeight="1" thickBot="1" x14ac:dyDescent="0.25">
      <c r="A80" s="29">
        <f>A63</f>
        <v>1</v>
      </c>
      <c r="B80" s="30">
        <f>B63</f>
        <v>4</v>
      </c>
      <c r="C80" s="64" t="s">
        <v>4</v>
      </c>
      <c r="D80" s="65"/>
      <c r="E80" s="31"/>
      <c r="F80" s="32">
        <f>F69+F79</f>
        <v>510</v>
      </c>
      <c r="G80" s="32">
        <f t="shared" ref="G80" si="29">G69+G79</f>
        <v>21.22</v>
      </c>
      <c r="H80" s="32">
        <f t="shared" ref="H80" si="30">H69+H79</f>
        <v>25.380000000000003</v>
      </c>
      <c r="I80" s="32">
        <f t="shared" ref="I80" si="31">I69+I79</f>
        <v>78.040000000000006</v>
      </c>
      <c r="J80" s="32">
        <f t="shared" ref="J80:L80" si="32">J69+J79</f>
        <v>625.74</v>
      </c>
      <c r="K80" s="32"/>
      <c r="L80" s="32">
        <f t="shared" si="32"/>
        <v>0</v>
      </c>
    </row>
    <row r="81" spans="1:12" ht="15.75" thickBot="1" x14ac:dyDescent="0.3">
      <c r="A81" s="20">
        <v>1</v>
      </c>
      <c r="B81" s="21">
        <v>5</v>
      </c>
      <c r="C81" s="22" t="s">
        <v>19</v>
      </c>
      <c r="D81" s="61" t="s">
        <v>25</v>
      </c>
      <c r="E81" s="57" t="s">
        <v>87</v>
      </c>
      <c r="F81" s="40">
        <v>60</v>
      </c>
      <c r="G81" s="40">
        <v>1.6</v>
      </c>
      <c r="H81" s="40">
        <v>6.1</v>
      </c>
      <c r="I81" s="40">
        <v>6.2</v>
      </c>
      <c r="J81" s="40">
        <v>85.7</v>
      </c>
      <c r="K81" s="56" t="s">
        <v>69</v>
      </c>
      <c r="L81" s="40"/>
    </row>
    <row r="82" spans="1:12" ht="15.75" thickBot="1" x14ac:dyDescent="0.3">
      <c r="A82" s="23"/>
      <c r="B82" s="15"/>
      <c r="C82" s="11"/>
      <c r="D82" s="5" t="s">
        <v>20</v>
      </c>
      <c r="E82" s="53" t="s">
        <v>81</v>
      </c>
      <c r="F82" s="43">
        <v>150</v>
      </c>
      <c r="G82" s="43">
        <v>8.75</v>
      </c>
      <c r="H82" s="43">
        <v>6</v>
      </c>
      <c r="I82" s="43">
        <v>39.6</v>
      </c>
      <c r="J82" s="43">
        <v>246</v>
      </c>
      <c r="K82" s="54" t="s">
        <v>83</v>
      </c>
      <c r="L82" s="43"/>
    </row>
    <row r="83" spans="1:12" ht="15" x14ac:dyDescent="0.25">
      <c r="A83" s="23"/>
      <c r="B83" s="15"/>
      <c r="C83" s="11"/>
      <c r="D83" s="5" t="s">
        <v>27</v>
      </c>
      <c r="E83" s="53" t="s">
        <v>80</v>
      </c>
      <c r="F83" s="43">
        <v>100</v>
      </c>
      <c r="G83" s="43">
        <v>10.64</v>
      </c>
      <c r="H83" s="43">
        <v>28.19</v>
      </c>
      <c r="I83" s="43">
        <v>2.89</v>
      </c>
      <c r="J83" s="43">
        <v>309</v>
      </c>
      <c r="K83" s="54" t="s">
        <v>82</v>
      </c>
      <c r="L83" s="43"/>
    </row>
    <row r="84" spans="1:12" ht="15" x14ac:dyDescent="0.25">
      <c r="A84" s="23"/>
      <c r="B84" s="15"/>
      <c r="C84" s="11"/>
      <c r="D84" s="7" t="s">
        <v>21</v>
      </c>
      <c r="E84" s="53" t="s">
        <v>52</v>
      </c>
      <c r="F84" s="55">
        <v>200</v>
      </c>
      <c r="G84" s="43">
        <v>7.0000000000000007E-2</v>
      </c>
      <c r="H84" s="43">
        <v>0.2</v>
      </c>
      <c r="I84" s="43">
        <v>10.01</v>
      </c>
      <c r="J84" s="43">
        <v>40</v>
      </c>
      <c r="K84" s="54" t="s">
        <v>64</v>
      </c>
      <c r="L84" s="43"/>
    </row>
    <row r="85" spans="1:12" ht="15" x14ac:dyDescent="0.25">
      <c r="A85" s="23"/>
      <c r="B85" s="15"/>
      <c r="C85" s="11"/>
      <c r="D85" s="62" t="s">
        <v>22</v>
      </c>
      <c r="E85" s="53" t="s">
        <v>60</v>
      </c>
      <c r="F85" s="43">
        <v>40</v>
      </c>
      <c r="G85" s="43">
        <v>2.2400000000000002</v>
      </c>
      <c r="H85" s="43">
        <v>0.44</v>
      </c>
      <c r="I85" s="43">
        <v>19.760000000000002</v>
      </c>
      <c r="J85" s="43">
        <v>91.96</v>
      </c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32</v>
      </c>
      <c r="E87" s="9"/>
      <c r="F87" s="19">
        <v>550</v>
      </c>
      <c r="G87" s="19">
        <f t="shared" ref="G87" si="33">SUM(G81:G86)</f>
        <v>23.300000000000004</v>
      </c>
      <c r="H87" s="19">
        <f t="shared" ref="H87" si="34">SUM(H81:H86)</f>
        <v>40.93</v>
      </c>
      <c r="I87" s="19">
        <f t="shared" ref="I87" si="35">SUM(I81:I86)</f>
        <v>78.460000000000008</v>
      </c>
      <c r="J87" s="19">
        <f t="shared" ref="J87:L87" si="36">SUM(J81:J86)</f>
        <v>772.66000000000008</v>
      </c>
      <c r="K87" s="25"/>
      <c r="L87" s="19">
        <f t="shared" si="36"/>
        <v>0</v>
      </c>
    </row>
    <row r="88" spans="1:12" ht="15" x14ac:dyDescent="0.25">
      <c r="A88" s="26">
        <f>A81</f>
        <v>1</v>
      </c>
      <c r="B88" s="13">
        <f>B81</f>
        <v>5</v>
      </c>
      <c r="C88" s="10" t="s">
        <v>24</v>
      </c>
      <c r="D88" s="7" t="s">
        <v>25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32</v>
      </c>
      <c r="E97" s="9"/>
      <c r="F97" s="19">
        <f>SUM(F88:F96)</f>
        <v>0</v>
      </c>
      <c r="G97" s="19">
        <f t="shared" ref="G97" si="37">SUM(G88:G96)</f>
        <v>0</v>
      </c>
      <c r="H97" s="19">
        <f t="shared" ref="H97" si="38">SUM(H88:H96)</f>
        <v>0</v>
      </c>
      <c r="I97" s="19">
        <f t="shared" ref="I97" si="39">SUM(I88:I96)</f>
        <v>0</v>
      </c>
      <c r="J97" s="19">
        <f t="shared" ref="J97:L97" si="40">SUM(J88:J96)</f>
        <v>0</v>
      </c>
      <c r="K97" s="25"/>
      <c r="L97" s="19">
        <f t="shared" si="40"/>
        <v>0</v>
      </c>
    </row>
    <row r="98" spans="1:12" ht="15.75" customHeight="1" thickBot="1" x14ac:dyDescent="0.25">
      <c r="A98" s="29">
        <f>A81</f>
        <v>1</v>
      </c>
      <c r="B98" s="30">
        <f>B81</f>
        <v>5</v>
      </c>
      <c r="C98" s="64" t="s">
        <v>4</v>
      </c>
      <c r="D98" s="65"/>
      <c r="E98" s="31"/>
      <c r="F98" s="32">
        <f>F87+F97</f>
        <v>550</v>
      </c>
      <c r="G98" s="32">
        <f t="shared" ref="G98" si="41">G87+G97</f>
        <v>23.300000000000004</v>
      </c>
      <c r="H98" s="32">
        <f t="shared" ref="H98" si="42">H87+H97</f>
        <v>40.93</v>
      </c>
      <c r="I98" s="32">
        <f t="shared" ref="I98" si="43">I87+I97</f>
        <v>78.460000000000008</v>
      </c>
      <c r="J98" s="32">
        <f t="shared" ref="J98:L98" si="44">J87+J97</f>
        <v>772.66000000000008</v>
      </c>
      <c r="K98" s="32"/>
      <c r="L98" s="32">
        <f t="shared" si="44"/>
        <v>0</v>
      </c>
    </row>
    <row r="99" spans="1:12" ht="15" x14ac:dyDescent="0.25">
      <c r="A99" s="20">
        <v>2</v>
      </c>
      <c r="B99" s="21">
        <v>1</v>
      </c>
      <c r="C99" s="22" t="s">
        <v>19</v>
      </c>
      <c r="D99" s="5" t="s">
        <v>20</v>
      </c>
      <c r="E99" s="39" t="s">
        <v>89</v>
      </c>
      <c r="F99" s="40" t="s">
        <v>41</v>
      </c>
      <c r="G99" s="40">
        <v>7</v>
      </c>
      <c r="H99" s="40">
        <v>8.94</v>
      </c>
      <c r="I99" s="40">
        <v>41.2</v>
      </c>
      <c r="J99" s="40">
        <v>272</v>
      </c>
      <c r="K99" s="56" t="s">
        <v>72</v>
      </c>
      <c r="L99" s="40"/>
    </row>
    <row r="100" spans="1:12" ht="15" x14ac:dyDescent="0.25">
      <c r="A100" s="23"/>
      <c r="B100" s="15"/>
      <c r="C100" s="11"/>
      <c r="D100" s="7" t="s">
        <v>21</v>
      </c>
      <c r="E100" s="42" t="s">
        <v>42</v>
      </c>
      <c r="F100" s="43">
        <v>200</v>
      </c>
      <c r="G100" s="43">
        <v>3.16</v>
      </c>
      <c r="H100" s="43">
        <v>2.68</v>
      </c>
      <c r="I100" s="43">
        <v>15.94</v>
      </c>
      <c r="J100" s="43">
        <v>100</v>
      </c>
      <c r="K100" s="52" t="s">
        <v>55</v>
      </c>
      <c r="L100" s="43"/>
    </row>
    <row r="101" spans="1:12" ht="15" x14ac:dyDescent="0.25">
      <c r="A101" s="23"/>
      <c r="B101" s="15"/>
      <c r="C101" s="11"/>
      <c r="D101" s="7" t="s">
        <v>96</v>
      </c>
      <c r="E101" s="53" t="s">
        <v>44</v>
      </c>
      <c r="F101" s="43">
        <v>30</v>
      </c>
      <c r="G101" s="43">
        <v>6.96</v>
      </c>
      <c r="H101" s="43">
        <v>8.85</v>
      </c>
      <c r="I101" s="43">
        <v>0</v>
      </c>
      <c r="J101" s="43">
        <v>108</v>
      </c>
      <c r="K101" s="52" t="s">
        <v>73</v>
      </c>
      <c r="L101" s="43"/>
    </row>
    <row r="102" spans="1:12" ht="15" x14ac:dyDescent="0.25">
      <c r="A102" s="23"/>
      <c r="B102" s="15"/>
      <c r="C102" s="11"/>
      <c r="D102" s="7" t="s">
        <v>98</v>
      </c>
      <c r="E102" s="53" t="s">
        <v>45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52" t="s">
        <v>56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60</v>
      </c>
      <c r="G103" s="43">
        <v>4.74</v>
      </c>
      <c r="H103" s="43">
        <v>0.6</v>
      </c>
      <c r="I103" s="43">
        <v>28.98</v>
      </c>
      <c r="J103" s="43">
        <v>139.38</v>
      </c>
      <c r="K103" s="44"/>
      <c r="L103" s="43"/>
    </row>
    <row r="104" spans="1:12" ht="15" x14ac:dyDescent="0.25">
      <c r="A104" s="23"/>
      <c r="B104" s="15"/>
      <c r="C104" s="11"/>
      <c r="D104" s="62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32</v>
      </c>
      <c r="E107" s="9"/>
      <c r="F107" s="19">
        <v>510</v>
      </c>
      <c r="G107" s="19">
        <f t="shared" ref="G107:J107" si="45">SUM(G99:G106)</f>
        <v>21.939999999999998</v>
      </c>
      <c r="H107" s="19">
        <f t="shared" si="45"/>
        <v>28.32</v>
      </c>
      <c r="I107" s="19">
        <f t="shared" si="45"/>
        <v>86.25</v>
      </c>
      <c r="J107" s="19">
        <f t="shared" si="45"/>
        <v>685.38</v>
      </c>
      <c r="K107" s="25"/>
      <c r="L107" s="19">
        <f t="shared" ref="L107" si="46">SUM(L99:L106)</f>
        <v>0</v>
      </c>
    </row>
    <row r="108" spans="1:12" ht="15" x14ac:dyDescent="0.25">
      <c r="A108" s="26">
        <f>A99</f>
        <v>2</v>
      </c>
      <c r="B108" s="13">
        <f>B99</f>
        <v>1</v>
      </c>
      <c r="C108" s="10" t="s">
        <v>24</v>
      </c>
      <c r="D108" s="7" t="s">
        <v>25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47">SUM(G108:G116)</f>
        <v>0</v>
      </c>
      <c r="H117" s="19">
        <f t="shared" si="47"/>
        <v>0</v>
      </c>
      <c r="I117" s="19">
        <f t="shared" si="47"/>
        <v>0</v>
      </c>
      <c r="J117" s="19">
        <f t="shared" si="47"/>
        <v>0</v>
      </c>
      <c r="K117" s="25"/>
      <c r="L117" s="19">
        <f t="shared" ref="L117" si="48">SUM(L108:L116)</f>
        <v>0</v>
      </c>
    </row>
    <row r="118" spans="1:12" ht="15.75" thickBot="1" x14ac:dyDescent="0.25">
      <c r="A118" s="29">
        <f>A99</f>
        <v>2</v>
      </c>
      <c r="B118" s="30">
        <f>B99</f>
        <v>1</v>
      </c>
      <c r="C118" s="64" t="s">
        <v>4</v>
      </c>
      <c r="D118" s="65"/>
      <c r="E118" s="31"/>
      <c r="F118" s="32">
        <f>F107+F117</f>
        <v>510</v>
      </c>
      <c r="G118" s="32">
        <f t="shared" ref="G118" si="49">G107+G117</f>
        <v>21.939999999999998</v>
      </c>
      <c r="H118" s="32">
        <f t="shared" ref="H118" si="50">H107+H117</f>
        <v>28.32</v>
      </c>
      <c r="I118" s="32">
        <f t="shared" ref="I118" si="51">I107+I117</f>
        <v>86.25</v>
      </c>
      <c r="J118" s="32">
        <f t="shared" ref="J118:L118" si="52">J107+J117</f>
        <v>685.38</v>
      </c>
      <c r="K118" s="32"/>
      <c r="L118" s="32">
        <f t="shared" si="52"/>
        <v>0</v>
      </c>
    </row>
    <row r="119" spans="1:12" ht="26.25" thickBot="1" x14ac:dyDescent="0.3">
      <c r="A119" s="14">
        <v>2</v>
      </c>
      <c r="B119" s="15">
        <v>2</v>
      </c>
      <c r="C119" s="22" t="s">
        <v>19</v>
      </c>
      <c r="D119" s="61" t="s">
        <v>25</v>
      </c>
      <c r="E119" s="57" t="s">
        <v>93</v>
      </c>
      <c r="F119" s="40">
        <v>60</v>
      </c>
      <c r="G119" s="40">
        <v>1.3</v>
      </c>
      <c r="H119" s="40">
        <v>6.6</v>
      </c>
      <c r="I119" s="40">
        <v>2.2000000000000002</v>
      </c>
      <c r="J119" s="40">
        <v>73.400000000000006</v>
      </c>
      <c r="K119" s="56" t="s">
        <v>76</v>
      </c>
      <c r="L119" s="40"/>
    </row>
    <row r="120" spans="1:12" ht="15" x14ac:dyDescent="0.25">
      <c r="A120" s="14"/>
      <c r="B120" s="15"/>
      <c r="C120" s="11"/>
      <c r="D120" s="5" t="s">
        <v>20</v>
      </c>
      <c r="E120" s="53" t="s">
        <v>74</v>
      </c>
      <c r="F120" s="55">
        <v>200</v>
      </c>
      <c r="G120" s="43">
        <v>16.95</v>
      </c>
      <c r="H120" s="43">
        <v>10.47</v>
      </c>
      <c r="I120" s="43">
        <v>35.729999999999997</v>
      </c>
      <c r="J120" s="43">
        <v>305.3</v>
      </c>
      <c r="K120" s="54" t="s">
        <v>75</v>
      </c>
      <c r="L120" s="43"/>
    </row>
    <row r="121" spans="1:12" ht="15" x14ac:dyDescent="0.25">
      <c r="A121" s="14"/>
      <c r="B121" s="15"/>
      <c r="C121" s="11"/>
      <c r="D121" s="7" t="s">
        <v>21</v>
      </c>
      <c r="E121" s="42" t="s">
        <v>52</v>
      </c>
      <c r="F121" s="59" t="s">
        <v>100</v>
      </c>
      <c r="G121" s="43">
        <v>7.0000000000000007E-2</v>
      </c>
      <c r="H121" s="43">
        <v>0.2</v>
      </c>
      <c r="I121" s="43">
        <v>10.01</v>
      </c>
      <c r="J121" s="43">
        <v>40</v>
      </c>
      <c r="K121" s="54" t="s">
        <v>64</v>
      </c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60</v>
      </c>
      <c r="F122" s="43">
        <v>40</v>
      </c>
      <c r="G122" s="43">
        <v>2.2400000000000002</v>
      </c>
      <c r="H122" s="43">
        <v>0.44</v>
      </c>
      <c r="I122" s="43">
        <v>19.760000000000002</v>
      </c>
      <c r="J122" s="43">
        <v>91.96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32</v>
      </c>
      <c r="E126" s="9"/>
      <c r="F126" s="19">
        <v>500</v>
      </c>
      <c r="G126" s="19">
        <f t="shared" ref="G126:J126" si="53">SUM(G119:G125)</f>
        <v>20.560000000000002</v>
      </c>
      <c r="H126" s="19">
        <f t="shared" si="53"/>
        <v>17.71</v>
      </c>
      <c r="I126" s="19">
        <f t="shared" si="53"/>
        <v>67.7</v>
      </c>
      <c r="J126" s="19">
        <f t="shared" si="53"/>
        <v>510.66</v>
      </c>
      <c r="K126" s="25"/>
      <c r="L126" s="19">
        <f t="shared" ref="L126" si="54">SUM(L119:L125)</f>
        <v>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 t="shared" ref="G136:J136" si="55">SUM(G127:G135)</f>
        <v>0</v>
      </c>
      <c r="H136" s="19">
        <f t="shared" si="55"/>
        <v>0</v>
      </c>
      <c r="I136" s="19">
        <f t="shared" si="55"/>
        <v>0</v>
      </c>
      <c r="J136" s="19">
        <f t="shared" si="55"/>
        <v>0</v>
      </c>
      <c r="K136" s="25"/>
      <c r="L136" s="19">
        <f t="shared" ref="L136" si="56">SUM(L127:L135)</f>
        <v>0</v>
      </c>
    </row>
    <row r="137" spans="1:12" ht="15.75" thickBot="1" x14ac:dyDescent="0.25">
      <c r="A137" s="33">
        <f>A119</f>
        <v>2</v>
      </c>
      <c r="B137" s="33">
        <f>B119</f>
        <v>2</v>
      </c>
      <c r="C137" s="64" t="s">
        <v>4</v>
      </c>
      <c r="D137" s="65"/>
      <c r="E137" s="31"/>
      <c r="F137" s="32">
        <f>F126+F136</f>
        <v>500</v>
      </c>
      <c r="G137" s="32">
        <f t="shared" ref="G137" si="57">G126+G136</f>
        <v>20.560000000000002</v>
      </c>
      <c r="H137" s="32">
        <f t="shared" ref="H137" si="58">H126+H136</f>
        <v>17.71</v>
      </c>
      <c r="I137" s="32">
        <f t="shared" ref="I137" si="59">I126+I136</f>
        <v>67.7</v>
      </c>
      <c r="J137" s="32">
        <f t="shared" ref="J137:L137" si="60">J126+J136</f>
        <v>510.66</v>
      </c>
      <c r="K137" s="32"/>
      <c r="L137" s="32">
        <f t="shared" si="60"/>
        <v>0</v>
      </c>
    </row>
    <row r="138" spans="1:12" ht="15.75" thickBot="1" x14ac:dyDescent="0.3">
      <c r="A138" s="20">
        <v>2</v>
      </c>
      <c r="B138" s="21">
        <v>3</v>
      </c>
      <c r="C138" s="22" t="s">
        <v>19</v>
      </c>
      <c r="D138" s="61" t="s">
        <v>25</v>
      </c>
      <c r="E138" s="57" t="s">
        <v>85</v>
      </c>
      <c r="F138" s="43">
        <v>60</v>
      </c>
      <c r="G138" s="43">
        <v>0.7</v>
      </c>
      <c r="H138" s="43">
        <v>0.1</v>
      </c>
      <c r="I138" s="43">
        <v>2.2999999999999998</v>
      </c>
      <c r="J138" s="43">
        <v>12.8</v>
      </c>
      <c r="K138" s="54" t="s">
        <v>61</v>
      </c>
      <c r="L138" s="40"/>
    </row>
    <row r="139" spans="1:12" ht="15" x14ac:dyDescent="0.25">
      <c r="A139" s="23"/>
      <c r="B139" s="15"/>
      <c r="C139" s="11"/>
      <c r="D139" s="5" t="s">
        <v>20</v>
      </c>
      <c r="E139" s="53" t="s">
        <v>78</v>
      </c>
      <c r="F139" s="55">
        <v>150</v>
      </c>
      <c r="G139" s="43">
        <v>5.64</v>
      </c>
      <c r="H139" s="43">
        <v>5.61</v>
      </c>
      <c r="I139" s="43">
        <v>36</v>
      </c>
      <c r="J139" s="43">
        <v>216</v>
      </c>
      <c r="K139" s="54" t="s">
        <v>79</v>
      </c>
      <c r="L139" s="43"/>
    </row>
    <row r="140" spans="1:12" ht="15" x14ac:dyDescent="0.25">
      <c r="A140" s="23"/>
      <c r="B140" s="15"/>
      <c r="C140" s="11"/>
      <c r="D140" s="6" t="s">
        <v>27</v>
      </c>
      <c r="E140" s="53" t="s">
        <v>94</v>
      </c>
      <c r="F140" s="55">
        <v>90</v>
      </c>
      <c r="G140" s="43">
        <v>10.72</v>
      </c>
      <c r="H140" s="43">
        <v>32.35</v>
      </c>
      <c r="I140" s="43">
        <v>13.16</v>
      </c>
      <c r="J140" s="43">
        <v>386.2</v>
      </c>
      <c r="K140" s="54" t="s">
        <v>77</v>
      </c>
      <c r="L140" s="43"/>
    </row>
    <row r="141" spans="1:12" ht="15.75" customHeight="1" x14ac:dyDescent="0.25">
      <c r="A141" s="23"/>
      <c r="B141" s="15"/>
      <c r="C141" s="11"/>
      <c r="D141" s="7" t="s">
        <v>21</v>
      </c>
      <c r="E141" s="53" t="s">
        <v>52</v>
      </c>
      <c r="F141" s="55">
        <v>200</v>
      </c>
      <c r="G141" s="43">
        <v>7.0000000000000007E-2</v>
      </c>
      <c r="H141" s="43">
        <v>0.2</v>
      </c>
      <c r="I141" s="43">
        <v>10.01</v>
      </c>
      <c r="J141" s="43">
        <v>40</v>
      </c>
      <c r="K141" s="54" t="s">
        <v>64</v>
      </c>
      <c r="L141" s="43"/>
    </row>
    <row r="142" spans="1:12" ht="15" x14ac:dyDescent="0.25">
      <c r="A142" s="23"/>
      <c r="B142" s="15"/>
      <c r="C142" s="11"/>
      <c r="D142" s="62" t="s">
        <v>22</v>
      </c>
      <c r="E142" s="53" t="s">
        <v>60</v>
      </c>
      <c r="F142" s="43">
        <v>40</v>
      </c>
      <c r="G142" s="43">
        <v>2.2400000000000002</v>
      </c>
      <c r="H142" s="43">
        <v>0.44</v>
      </c>
      <c r="I142" s="43">
        <v>19.760000000000002</v>
      </c>
      <c r="J142" s="43">
        <v>91.96</v>
      </c>
      <c r="K142" s="5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32</v>
      </c>
      <c r="E145" s="9"/>
      <c r="F145" s="19">
        <v>540</v>
      </c>
      <c r="G145" s="19">
        <f t="shared" ref="G145:J145" si="61">SUM(G138:G144)</f>
        <v>19.370000000000005</v>
      </c>
      <c r="H145" s="19">
        <f t="shared" si="61"/>
        <v>38.700000000000003</v>
      </c>
      <c r="I145" s="19">
        <f t="shared" si="61"/>
        <v>81.22999999999999</v>
      </c>
      <c r="J145" s="19">
        <f t="shared" si="61"/>
        <v>746.96</v>
      </c>
      <c r="K145" s="25"/>
      <c r="L145" s="19">
        <f t="shared" ref="L145" si="62">SUM(L138:L144)</f>
        <v>0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24</v>
      </c>
      <c r="D146" s="7" t="s">
        <v>25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0</v>
      </c>
      <c r="G155" s="19">
        <f t="shared" ref="G155:J155" si="63">SUM(G146:G154)</f>
        <v>0</v>
      </c>
      <c r="H155" s="19">
        <f t="shared" si="63"/>
        <v>0</v>
      </c>
      <c r="I155" s="19">
        <f t="shared" si="63"/>
        <v>0</v>
      </c>
      <c r="J155" s="19">
        <f t="shared" si="63"/>
        <v>0</v>
      </c>
      <c r="K155" s="25"/>
      <c r="L155" s="19">
        <f t="shared" ref="L155" si="64">SUM(L146:L154)</f>
        <v>0</v>
      </c>
    </row>
    <row r="156" spans="1:12" ht="15.75" thickBot="1" x14ac:dyDescent="0.25">
      <c r="A156" s="29">
        <f>A138</f>
        <v>2</v>
      </c>
      <c r="B156" s="30">
        <f>B138</f>
        <v>3</v>
      </c>
      <c r="C156" s="64" t="s">
        <v>4</v>
      </c>
      <c r="D156" s="65"/>
      <c r="E156" s="31"/>
      <c r="F156" s="32">
        <f>F145+F155</f>
        <v>540</v>
      </c>
      <c r="G156" s="32">
        <f t="shared" ref="G156" si="65">G145+G155</f>
        <v>19.370000000000005</v>
      </c>
      <c r="H156" s="32">
        <f t="shared" ref="H156" si="66">H145+H155</f>
        <v>38.700000000000003</v>
      </c>
      <c r="I156" s="32">
        <f t="shared" ref="I156" si="67">I145+I155</f>
        <v>81.22999999999999</v>
      </c>
      <c r="J156" s="32">
        <f t="shared" ref="J156:L156" si="68">J145+J155</f>
        <v>746.96</v>
      </c>
      <c r="K156" s="32"/>
      <c r="L156" s="32">
        <f t="shared" si="68"/>
        <v>0</v>
      </c>
    </row>
    <row r="157" spans="1:12" ht="15.75" thickBot="1" x14ac:dyDescent="0.3">
      <c r="A157" s="20">
        <v>2</v>
      </c>
      <c r="B157" s="21">
        <v>4</v>
      </c>
      <c r="C157" s="22" t="s">
        <v>19</v>
      </c>
      <c r="D157" s="61" t="s">
        <v>25</v>
      </c>
      <c r="E157" s="57" t="s">
        <v>86</v>
      </c>
      <c r="F157" s="40">
        <v>60</v>
      </c>
      <c r="G157" s="40">
        <v>0.5</v>
      </c>
      <c r="H157" s="40">
        <v>0.1</v>
      </c>
      <c r="I157" s="40">
        <v>1.5</v>
      </c>
      <c r="J157" s="40">
        <v>8.5</v>
      </c>
      <c r="K157" s="56" t="s">
        <v>68</v>
      </c>
      <c r="L157" s="40"/>
    </row>
    <row r="158" spans="1:12" ht="15" x14ac:dyDescent="0.25">
      <c r="A158" s="23"/>
      <c r="B158" s="15"/>
      <c r="C158" s="11"/>
      <c r="D158" s="5" t="s">
        <v>20</v>
      </c>
      <c r="E158" s="39" t="s">
        <v>53</v>
      </c>
      <c r="F158" s="55">
        <v>200</v>
      </c>
      <c r="G158" s="43">
        <v>4.4000000000000004</v>
      </c>
      <c r="H158" s="43">
        <v>6.48</v>
      </c>
      <c r="I158" s="43">
        <v>18.86</v>
      </c>
      <c r="J158" s="43">
        <v>476</v>
      </c>
      <c r="K158" s="52" t="s">
        <v>50</v>
      </c>
      <c r="L158" s="43"/>
    </row>
    <row r="159" spans="1:12" ht="15" x14ac:dyDescent="0.25">
      <c r="A159" s="23"/>
      <c r="B159" s="15"/>
      <c r="C159" s="11"/>
      <c r="D159" s="7" t="s">
        <v>21</v>
      </c>
      <c r="E159" s="53" t="s">
        <v>48</v>
      </c>
      <c r="F159" s="55">
        <v>200</v>
      </c>
      <c r="G159" s="43">
        <v>0.13</v>
      </c>
      <c r="H159" s="43">
        <v>0.02</v>
      </c>
      <c r="I159" s="43">
        <v>15.2</v>
      </c>
      <c r="J159" s="43">
        <v>62</v>
      </c>
      <c r="K159" s="52" t="s">
        <v>59</v>
      </c>
      <c r="L159" s="43"/>
    </row>
    <row r="160" spans="1:12" ht="15" x14ac:dyDescent="0.25">
      <c r="A160" s="23"/>
      <c r="B160" s="15"/>
      <c r="C160" s="11"/>
      <c r="D160" s="7" t="s">
        <v>98</v>
      </c>
      <c r="E160" s="53" t="s">
        <v>45</v>
      </c>
      <c r="F160" s="55">
        <v>10</v>
      </c>
      <c r="G160" s="43">
        <v>0.08</v>
      </c>
      <c r="H160" s="43">
        <v>7.25</v>
      </c>
      <c r="I160" s="43">
        <v>0.13</v>
      </c>
      <c r="J160" s="43">
        <v>66</v>
      </c>
      <c r="K160" s="52" t="s">
        <v>56</v>
      </c>
      <c r="L160" s="43"/>
    </row>
    <row r="161" spans="1:12" ht="15" x14ac:dyDescent="0.25">
      <c r="A161" s="23"/>
      <c r="B161" s="15"/>
      <c r="C161" s="11"/>
      <c r="D161" s="7" t="s">
        <v>97</v>
      </c>
      <c r="E161" s="53" t="s">
        <v>60</v>
      </c>
      <c r="F161" s="43">
        <v>20</v>
      </c>
      <c r="G161" s="43">
        <v>1.1200000000000001</v>
      </c>
      <c r="H161" s="43">
        <v>0.22</v>
      </c>
      <c r="I161" s="43">
        <v>9.8800000000000008</v>
      </c>
      <c r="J161" s="43">
        <v>45.98</v>
      </c>
      <c r="K161" s="44"/>
      <c r="L161" s="43"/>
    </row>
    <row r="162" spans="1:12" ht="15" x14ac:dyDescent="0.25">
      <c r="A162" s="23"/>
      <c r="B162" s="15"/>
      <c r="C162" s="11"/>
      <c r="D162" s="7" t="s">
        <v>97</v>
      </c>
      <c r="E162" s="53" t="s">
        <v>43</v>
      </c>
      <c r="F162" s="43">
        <v>20</v>
      </c>
      <c r="G162" s="43">
        <v>1.58</v>
      </c>
      <c r="H162" s="43">
        <v>0.2</v>
      </c>
      <c r="I162" s="43">
        <v>9.66</v>
      </c>
      <c r="J162" s="43">
        <v>46.76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v>510</v>
      </c>
      <c r="G164" s="19">
        <f t="shared" ref="G164:J164" si="69">SUM(G157:G163)</f>
        <v>7.8100000000000005</v>
      </c>
      <c r="H164" s="19">
        <f t="shared" si="69"/>
        <v>14.27</v>
      </c>
      <c r="I164" s="19">
        <f t="shared" si="69"/>
        <v>55.230000000000004</v>
      </c>
      <c r="J164" s="19">
        <f t="shared" si="69"/>
        <v>705.24</v>
      </c>
      <c r="K164" s="25"/>
      <c r="L164" s="19">
        <f t="shared" ref="L164" si="70">SUM(L157:L163)</f>
        <v>0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 t="shared" ref="G174:J174" si="71">SUM(G165:G173)</f>
        <v>0</v>
      </c>
      <c r="H174" s="19">
        <f t="shared" si="71"/>
        <v>0</v>
      </c>
      <c r="I174" s="19">
        <f t="shared" si="71"/>
        <v>0</v>
      </c>
      <c r="J174" s="19">
        <f t="shared" si="71"/>
        <v>0</v>
      </c>
      <c r="K174" s="25"/>
      <c r="L174" s="19">
        <f t="shared" ref="L174" si="72">SUM(L165:L173)</f>
        <v>0</v>
      </c>
    </row>
    <row r="175" spans="1:12" ht="15.75" thickBot="1" x14ac:dyDescent="0.25">
      <c r="A175" s="29">
        <f>A157</f>
        <v>2</v>
      </c>
      <c r="B175" s="30">
        <f>B157</f>
        <v>4</v>
      </c>
      <c r="C175" s="64" t="s">
        <v>4</v>
      </c>
      <c r="D175" s="65"/>
      <c r="E175" s="31"/>
      <c r="F175" s="32">
        <f>F164+F174</f>
        <v>510</v>
      </c>
      <c r="G175" s="32">
        <f t="shared" ref="G175" si="73">G164+G174</f>
        <v>7.8100000000000005</v>
      </c>
      <c r="H175" s="32">
        <f t="shared" ref="H175" si="74">H164+H174</f>
        <v>14.27</v>
      </c>
      <c r="I175" s="32">
        <f t="shared" ref="I175" si="75">I164+I174</f>
        <v>55.230000000000004</v>
      </c>
      <c r="J175" s="32">
        <f t="shared" ref="J175:L175" si="76">J164+J174</f>
        <v>705.24</v>
      </c>
      <c r="K175" s="32"/>
      <c r="L175" s="32">
        <f t="shared" si="76"/>
        <v>0</v>
      </c>
    </row>
    <row r="176" spans="1:12" ht="15.75" thickBot="1" x14ac:dyDescent="0.3">
      <c r="A176" s="20">
        <v>2</v>
      </c>
      <c r="B176" s="21">
        <v>5</v>
      </c>
      <c r="C176" s="22" t="s">
        <v>19</v>
      </c>
      <c r="D176" s="61" t="s">
        <v>25</v>
      </c>
      <c r="E176" s="57" t="s">
        <v>95</v>
      </c>
      <c r="F176" s="58">
        <v>60</v>
      </c>
      <c r="G176" s="40">
        <v>0.6</v>
      </c>
      <c r="H176" s="40">
        <v>3.1</v>
      </c>
      <c r="I176" s="40">
        <v>1.8</v>
      </c>
      <c r="J176" s="40">
        <v>37.6</v>
      </c>
      <c r="K176" s="56" t="s">
        <v>57</v>
      </c>
      <c r="L176" s="40"/>
    </row>
    <row r="177" spans="1:12" ht="15" x14ac:dyDescent="0.25">
      <c r="A177" s="23"/>
      <c r="B177" s="15"/>
      <c r="C177" s="11"/>
      <c r="D177" s="5" t="s">
        <v>20</v>
      </c>
      <c r="E177" s="57" t="s">
        <v>70</v>
      </c>
      <c r="F177" s="58">
        <v>200</v>
      </c>
      <c r="G177" s="40">
        <v>14.06</v>
      </c>
      <c r="H177" s="40">
        <v>33.71</v>
      </c>
      <c r="I177" s="40">
        <v>18.95</v>
      </c>
      <c r="J177" s="40">
        <v>353</v>
      </c>
      <c r="K177" s="56" t="s">
        <v>71</v>
      </c>
      <c r="L177" s="43"/>
    </row>
    <row r="178" spans="1:12" ht="15" x14ac:dyDescent="0.25">
      <c r="A178" s="23"/>
      <c r="B178" s="15"/>
      <c r="C178" s="11"/>
      <c r="D178" s="7" t="s">
        <v>21</v>
      </c>
      <c r="E178" s="53" t="s">
        <v>52</v>
      </c>
      <c r="F178" s="55">
        <v>200</v>
      </c>
      <c r="G178" s="43">
        <v>7.0000000000000007E-2</v>
      </c>
      <c r="H178" s="43">
        <v>0.2</v>
      </c>
      <c r="I178" s="43">
        <v>10.01</v>
      </c>
      <c r="J178" s="43">
        <v>40</v>
      </c>
      <c r="K178" s="54" t="s">
        <v>64</v>
      </c>
      <c r="L178" s="43"/>
    </row>
    <row r="179" spans="1:12" ht="15" x14ac:dyDescent="0.25">
      <c r="A179" s="23"/>
      <c r="B179" s="15"/>
      <c r="C179" s="11"/>
      <c r="D179" s="62" t="s">
        <v>22</v>
      </c>
      <c r="E179" s="53" t="s">
        <v>60</v>
      </c>
      <c r="F179" s="43">
        <v>40</v>
      </c>
      <c r="G179" s="43">
        <v>2.2400000000000002</v>
      </c>
      <c r="H179" s="43">
        <v>0.44</v>
      </c>
      <c r="I179" s="43">
        <v>19.760000000000002</v>
      </c>
      <c r="J179" s="43">
        <v>91.96</v>
      </c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32</v>
      </c>
      <c r="E181" s="9"/>
      <c r="F181" s="19">
        <v>500</v>
      </c>
      <c r="G181" s="19">
        <f>SUM(G176:G180)</f>
        <v>16.97</v>
      </c>
      <c r="H181" s="19">
        <f>SUM(H176:H180)</f>
        <v>37.450000000000003</v>
      </c>
      <c r="I181" s="19">
        <f>SUM(I176:I180)</f>
        <v>50.519999999999996</v>
      </c>
      <c r="J181" s="19">
        <f>SUM(J176:J180)</f>
        <v>522.56000000000006</v>
      </c>
      <c r="K181" s="25"/>
      <c r="L181" s="19">
        <f>SUM(L176:L180)</f>
        <v>0</v>
      </c>
    </row>
    <row r="182" spans="1:12" ht="15" x14ac:dyDescent="0.25">
      <c r="A182" s="26">
        <f>A176</f>
        <v>2</v>
      </c>
      <c r="B182" s="13">
        <f>B176</f>
        <v>5</v>
      </c>
      <c r="C182" s="10" t="s">
        <v>24</v>
      </c>
      <c r="D182" s="7" t="s">
        <v>25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32</v>
      </c>
      <c r="E191" s="9"/>
      <c r="F191" s="19">
        <f>SUM(F182:F190)</f>
        <v>0</v>
      </c>
      <c r="G191" s="19">
        <f t="shared" ref="G191:J191" si="77">SUM(G182:G190)</f>
        <v>0</v>
      </c>
      <c r="H191" s="19">
        <f t="shared" si="77"/>
        <v>0</v>
      </c>
      <c r="I191" s="19">
        <f t="shared" si="77"/>
        <v>0</v>
      </c>
      <c r="J191" s="19">
        <f t="shared" si="77"/>
        <v>0</v>
      </c>
      <c r="K191" s="25"/>
      <c r="L191" s="19">
        <f t="shared" ref="L191" si="78">SUM(L182:L190)</f>
        <v>0</v>
      </c>
    </row>
    <row r="192" spans="1:12" ht="15.75" thickBot="1" x14ac:dyDescent="0.25">
      <c r="A192" s="29">
        <f>A176</f>
        <v>2</v>
      </c>
      <c r="B192" s="30">
        <f>B176</f>
        <v>5</v>
      </c>
      <c r="C192" s="64" t="s">
        <v>4</v>
      </c>
      <c r="D192" s="65"/>
      <c r="E192" s="31"/>
      <c r="F192" s="32">
        <f>F181+F191</f>
        <v>500</v>
      </c>
      <c r="G192" s="32">
        <f t="shared" ref="G192" si="79">G181+G191</f>
        <v>16.97</v>
      </c>
      <c r="H192" s="32">
        <f t="shared" ref="H192" si="80">H181+H191</f>
        <v>37.450000000000003</v>
      </c>
      <c r="I192" s="32">
        <f t="shared" ref="I192" si="81">I181+I191</f>
        <v>50.519999999999996</v>
      </c>
      <c r="J192" s="32">
        <f t="shared" ref="J192:L192" si="82">J181+J191</f>
        <v>522.56000000000006</v>
      </c>
      <c r="K192" s="32"/>
      <c r="L192" s="32">
        <f t="shared" si="82"/>
        <v>0</v>
      </c>
    </row>
    <row r="193" spans="1:12" ht="13.5" thickBot="1" x14ac:dyDescent="0.25">
      <c r="A193" s="27"/>
      <c r="B193" s="28"/>
      <c r="C193" s="66" t="s">
        <v>5</v>
      </c>
      <c r="D193" s="66"/>
      <c r="E193" s="66"/>
      <c r="F193" s="34">
        <f>(F24+F43+F62+F80+F98+F118+F137+F156+F175+F192)/(IF(F24=0,0,1)+IF(F43=0,0,1)+IF(F62=0,0,1)+IF(F80=0,0,1)+IF(F98=0,0,1)+IF(F118=0,0,1)+IF(F137=0,0,1)+IF(F156=0,0,1)+IF(F175=0,0,1)+IF(F192=0,0,1))</f>
        <v>521</v>
      </c>
      <c r="G193" s="34">
        <f>(G24+G43+G62+G80+G98+G118+G137+G156+G175+G192)/(IF(G24=0,0,1)+IF(G43=0,0,1)+IF(G62=0,0,1)+IF(G80=0,0,1)+IF(G98=0,0,1)+IF(G118=0,0,1)+IF(G137=0,0,1)+IF(G156=0,0,1)+IF(G175=0,0,1)+IF(G192=0,0,1))</f>
        <v>20.068000000000001</v>
      </c>
      <c r="H193" s="34">
        <f>(H24+H43+H62+H80+H98+H118+H137+H156+H175+H192)/(IF(H24=0,0,1)+IF(H43=0,0,1)+IF(H62=0,0,1)+IF(H80=0,0,1)+IF(H98=0,0,1)+IF(H118=0,0,1)+IF(H137=0,0,1)+IF(H156=0,0,1)+IF(H175=0,0,1)+IF(H192=0,0,1))</f>
        <v>26.644000000000005</v>
      </c>
      <c r="I193" s="34">
        <f>(I24+I43+I62+I80+I98+I118+I137+I156+I175+I192)/(IF(I24=0,0,1)+IF(I43=0,0,1)+IF(I62=0,0,1)+IF(I80=0,0,1)+IF(I98=0,0,1)+IF(I118=0,0,1)+IF(I137=0,0,1)+IF(I156=0,0,1)+IF(I175=0,0,1)+IF(I192=0,0,1))</f>
        <v>72.461000000000013</v>
      </c>
      <c r="J193" s="34">
        <f>(J24+J43+J62+J80+J98+J118+J137+J156+J175+J192)/(IF(J24=0,0,1)+IF(J43=0,0,1)+IF(J62=0,0,1)+IF(J80=0,0,1)+IF(J98=0,0,1)+IF(J118=0,0,1)+IF(J137=0,0,1)+IF(J156=0,0,1)+IF(J175=0,0,1)+IF(J192=0,0,1))</f>
        <v>631.04000000000008</v>
      </c>
      <c r="K193" s="34"/>
      <c r="L193" s="34" t="e">
        <f>(L24+L43+L62+L80+L98+L118+L137+L156+L175+L192)/(IF(L24=0,0,1)+IF(L43=0,0,1)+IF(L62=0,0,1)+IF(L80=0,0,1)+IF(L98=0,0,1)+IF(L118=0,0,1)+IF(L137=0,0,1)+IF(L156=0,0,1)+IF(L175=0,0,1)+IF(L192=0,0,1))</f>
        <v>#DIV/0!</v>
      </c>
    </row>
  </sheetData>
  <mergeCells count="14">
    <mergeCell ref="C1:E1"/>
    <mergeCell ref="H1:K1"/>
    <mergeCell ref="H2:K2"/>
    <mergeCell ref="C43:D43"/>
    <mergeCell ref="C62:D62"/>
    <mergeCell ref="C80:D80"/>
    <mergeCell ref="C98:D98"/>
    <mergeCell ref="C24:D24"/>
    <mergeCell ref="C193:E193"/>
    <mergeCell ref="C192:D192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2024-12-27T19:26:21Z</dcterms:modified>
</cp:coreProperties>
</file>