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49" i="1" l="1"/>
  <c r="B49" i="1"/>
  <c r="H29" i="1" l="1"/>
  <c r="B182" i="1"/>
  <c r="A182" i="1"/>
  <c r="L181" i="1"/>
  <c r="J181" i="1"/>
  <c r="I181" i="1"/>
  <c r="H181" i="1"/>
  <c r="G181" i="1"/>
  <c r="F181" i="1"/>
  <c r="F182" i="1" s="1"/>
  <c r="B172" i="1"/>
  <c r="A172" i="1"/>
  <c r="L171" i="1"/>
  <c r="J171" i="1"/>
  <c r="I171" i="1"/>
  <c r="H171" i="1"/>
  <c r="G171" i="1"/>
  <c r="B165" i="1"/>
  <c r="A165" i="1"/>
  <c r="L164" i="1"/>
  <c r="J164" i="1"/>
  <c r="I164" i="1"/>
  <c r="H164" i="1"/>
  <c r="G164" i="1"/>
  <c r="F164" i="1"/>
  <c r="B155" i="1"/>
  <c r="A155" i="1"/>
  <c r="L154" i="1"/>
  <c r="L165" i="1" s="1"/>
  <c r="J154" i="1"/>
  <c r="J165" i="1" s="1"/>
  <c r="I154" i="1"/>
  <c r="H154" i="1"/>
  <c r="G154" i="1"/>
  <c r="F165" i="1"/>
  <c r="B147" i="1"/>
  <c r="A147" i="1"/>
  <c r="L146" i="1"/>
  <c r="J146" i="1"/>
  <c r="I146" i="1"/>
  <c r="H146" i="1"/>
  <c r="G146" i="1"/>
  <c r="F146" i="1"/>
  <c r="F147" i="1" s="1"/>
  <c r="B138" i="1"/>
  <c r="A138" i="1"/>
  <c r="L137" i="1"/>
  <c r="L147" i="1" s="1"/>
  <c r="J137" i="1"/>
  <c r="I137" i="1"/>
  <c r="H137" i="1"/>
  <c r="G137" i="1"/>
  <c r="B131" i="1"/>
  <c r="A131" i="1"/>
  <c r="L130" i="1"/>
  <c r="J130" i="1"/>
  <c r="I130" i="1"/>
  <c r="H130" i="1"/>
  <c r="G130" i="1"/>
  <c r="F130" i="1"/>
  <c r="F131" i="1" s="1"/>
  <c r="B121" i="1"/>
  <c r="A121" i="1"/>
  <c r="L120" i="1"/>
  <c r="L131" i="1" s="1"/>
  <c r="J120" i="1"/>
  <c r="J131" i="1" s="1"/>
  <c r="I120" i="1"/>
  <c r="H120" i="1"/>
  <c r="G120" i="1"/>
  <c r="G131" i="1" s="1"/>
  <c r="B112" i="1"/>
  <c r="A112" i="1"/>
  <c r="L111" i="1"/>
  <c r="J111" i="1"/>
  <c r="I111" i="1"/>
  <c r="H111" i="1"/>
  <c r="G111" i="1"/>
  <c r="F111" i="1"/>
  <c r="F112" i="1" s="1"/>
  <c r="B103" i="1"/>
  <c r="A103" i="1"/>
  <c r="L102" i="1"/>
  <c r="L112" i="1" s="1"/>
  <c r="J102" i="1"/>
  <c r="J112" i="1" s="1"/>
  <c r="I102" i="1"/>
  <c r="H102" i="1"/>
  <c r="G102" i="1"/>
  <c r="B94" i="1"/>
  <c r="A94" i="1"/>
  <c r="L93" i="1"/>
  <c r="J93" i="1"/>
  <c r="I93" i="1"/>
  <c r="H93" i="1"/>
  <c r="G93" i="1"/>
  <c r="F93" i="1"/>
  <c r="F94" i="1" s="1"/>
  <c r="B84" i="1"/>
  <c r="A84" i="1"/>
  <c r="L83" i="1"/>
  <c r="L94" i="1" s="1"/>
  <c r="J83" i="1"/>
  <c r="I83" i="1"/>
  <c r="H83" i="1"/>
  <c r="G83" i="1"/>
  <c r="B76" i="1"/>
  <c r="A76" i="1"/>
  <c r="L75" i="1"/>
  <c r="J75" i="1"/>
  <c r="I75" i="1"/>
  <c r="H75" i="1"/>
  <c r="G75" i="1"/>
  <c r="F75" i="1"/>
  <c r="F76" i="1" s="1"/>
  <c r="B67" i="1"/>
  <c r="A67" i="1"/>
  <c r="L66" i="1"/>
  <c r="L76" i="1" s="1"/>
  <c r="J66" i="1"/>
  <c r="J76" i="1" s="1"/>
  <c r="I66" i="1"/>
  <c r="I76" i="1" s="1"/>
  <c r="H66" i="1"/>
  <c r="H76" i="1" s="1"/>
  <c r="G66" i="1"/>
  <c r="B59" i="1"/>
  <c r="A59" i="1"/>
  <c r="L58" i="1"/>
  <c r="J58" i="1"/>
  <c r="I58" i="1"/>
  <c r="H58" i="1"/>
  <c r="G58" i="1"/>
  <c r="F58" i="1"/>
  <c r="F59" i="1" s="1"/>
  <c r="L48" i="1"/>
  <c r="J48" i="1"/>
  <c r="I48" i="1"/>
  <c r="H48" i="1"/>
  <c r="G48" i="1"/>
  <c r="B40" i="1"/>
  <c r="A40" i="1"/>
  <c r="L39" i="1"/>
  <c r="J39" i="1"/>
  <c r="I39" i="1"/>
  <c r="H39" i="1"/>
  <c r="G39" i="1"/>
  <c r="F39" i="1"/>
  <c r="B30" i="1"/>
  <c r="A30" i="1"/>
  <c r="L40" i="1"/>
  <c r="J29" i="1"/>
  <c r="I29" i="1"/>
  <c r="I40" i="1" s="1"/>
  <c r="G29" i="1"/>
  <c r="B23" i="1"/>
  <c r="A23" i="1"/>
  <c r="L22" i="1"/>
  <c r="J22" i="1"/>
  <c r="I22" i="1"/>
  <c r="H22" i="1"/>
  <c r="G22" i="1"/>
  <c r="F22" i="1"/>
  <c r="F23" i="1" s="1"/>
  <c r="B14" i="1"/>
  <c r="A14" i="1"/>
  <c r="L23" i="1"/>
  <c r="J13" i="1"/>
  <c r="I13" i="1"/>
  <c r="H13" i="1"/>
  <c r="G13" i="1"/>
  <c r="J182" i="1" l="1"/>
  <c r="H182" i="1"/>
  <c r="G165" i="1"/>
  <c r="I165" i="1"/>
  <c r="H165" i="1"/>
  <c r="I147" i="1"/>
  <c r="G147" i="1"/>
  <c r="H147" i="1"/>
  <c r="J147" i="1"/>
  <c r="I131" i="1"/>
  <c r="H131" i="1"/>
  <c r="I182" i="1"/>
  <c r="H112" i="1"/>
  <c r="I112" i="1"/>
  <c r="G112" i="1"/>
  <c r="J94" i="1"/>
  <c r="I94" i="1"/>
  <c r="H94" i="1"/>
  <c r="G94" i="1"/>
  <c r="G76" i="1"/>
  <c r="J59" i="1"/>
  <c r="I59" i="1"/>
  <c r="G59" i="1"/>
  <c r="L59" i="1"/>
  <c r="H59" i="1"/>
  <c r="J40" i="1"/>
  <c r="H23" i="1"/>
  <c r="I23" i="1"/>
  <c r="G23" i="1"/>
  <c r="J23" i="1"/>
  <c r="G182" i="1"/>
  <c r="H40" i="1"/>
  <c r="F40" i="1"/>
  <c r="F183" i="1" s="1"/>
  <c r="L182" i="1"/>
  <c r="G40" i="1"/>
  <c r="J183" i="1" l="1"/>
  <c r="I183" i="1"/>
  <c r="L183" i="1"/>
  <c r="H183" i="1"/>
  <c r="G183" i="1"/>
</calcChain>
</file>

<file path=xl/sharedStrings.xml><?xml version="1.0" encoding="utf-8"?>
<sst xmlns="http://schemas.openxmlformats.org/spreadsheetml/2006/main" count="382" uniqueCount="143">
  <si>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</si>
  <si>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</si>
  <si>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</si>
  <si>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</si>
  <si>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</si>
  <si>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</si>
  <si>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</si>
  <si>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</si>
  <si>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</si>
  <si>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</si>
  <si>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</si>
  <si>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</si>
  <si>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</si>
  <si>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</si>
  <si>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</si>
  <si>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</si>
  <si>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</si>
  <si>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</si>
  <si>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</si>
  <si>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</si>
  <si>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</si>
  <si>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</si>
  <si>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</si>
  <si>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</si>
  <si>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</si>
  <si>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</si>
  <si>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</si>
  <si>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</si>
  <si>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</si>
  <si>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</si>
  <si>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</si>
  <si>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</si>
  <si>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</si>
  <si>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</si>
  <si>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</si>
  <si>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</si>
  <si>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</si>
  <si>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ЯСШ №2</t>
  </si>
  <si>
    <t>директор МБОУ ЯСШ №2</t>
  </si>
  <si>
    <t>Новикова О.А.</t>
  </si>
  <si>
    <t>200/10</t>
  </si>
  <si>
    <t>Хлеб пшеничный</t>
  </si>
  <si>
    <t>Сыр</t>
  </si>
  <si>
    <t>Масло сливочное</t>
  </si>
  <si>
    <t>Поджарка из куриных грудок</t>
  </si>
  <si>
    <t>Рис отварной</t>
  </si>
  <si>
    <t>Котлета рыбная</t>
  </si>
  <si>
    <t>ТТК</t>
  </si>
  <si>
    <t>Пюре картофельное</t>
  </si>
  <si>
    <t>Чай с сахаром</t>
  </si>
  <si>
    <t>Капуста по-домашнему с фаршем</t>
  </si>
  <si>
    <t>Согласовал:</t>
  </si>
  <si>
    <t>10/2022</t>
  </si>
  <si>
    <t>54-5з</t>
  </si>
  <si>
    <t>203/2022</t>
  </si>
  <si>
    <t>Хлеб пшенично-ржаной</t>
  </si>
  <si>
    <t>54-3з</t>
  </si>
  <si>
    <t>161/2022</t>
  </si>
  <si>
    <t>210/2022</t>
  </si>
  <si>
    <t>261/2022</t>
  </si>
  <si>
    <t>Макароны отварные с сыром</t>
  </si>
  <si>
    <t>54-2з</t>
  </si>
  <si>
    <t>Жаркое по-домашнему</t>
  </si>
  <si>
    <t>259/2017</t>
  </si>
  <si>
    <t>119/2022</t>
  </si>
  <si>
    <t>11/2022</t>
  </si>
  <si>
    <t>Плов из филе птицы</t>
  </si>
  <si>
    <t>199/2022</t>
  </si>
  <si>
    <t>54-6з</t>
  </si>
  <si>
    <t>182/2022</t>
  </si>
  <si>
    <t>137/2022</t>
  </si>
  <si>
    <t>114/2022</t>
  </si>
  <si>
    <t>Помидор в нарезке</t>
  </si>
  <si>
    <t>Огурец в нарезке</t>
  </si>
  <si>
    <t>Салат из свежих огурцов и помидоров</t>
  </si>
  <si>
    <t>Каша молочная "Дружба" с маслом</t>
  </si>
  <si>
    <t>Каша молочная рисовая с маслом</t>
  </si>
  <si>
    <t>116/2022</t>
  </si>
  <si>
    <t xml:space="preserve">Салат из белокочанной капусты с  помидорами и огурцами </t>
  </si>
  <si>
    <t>Биточки из свинины</t>
  </si>
  <si>
    <t xml:space="preserve">Салат из свежих помидоров и огурцов </t>
  </si>
  <si>
    <t>сыр</t>
  </si>
  <si>
    <t xml:space="preserve">хлеб </t>
  </si>
  <si>
    <t>масло</t>
  </si>
  <si>
    <t>6-10 лет</t>
  </si>
  <si>
    <t>Щи из свежей капусты с картофелем</t>
  </si>
  <si>
    <t>66/2022</t>
  </si>
  <si>
    <t>Компот из сухофруктов</t>
  </si>
  <si>
    <t>241/2022</t>
  </si>
  <si>
    <t>166/2022</t>
  </si>
  <si>
    <t>Груша</t>
  </si>
  <si>
    <t>Борщ со сметаной</t>
  </si>
  <si>
    <t>62/2022</t>
  </si>
  <si>
    <t>Напиток лимонный</t>
  </si>
  <si>
    <t>1041/83</t>
  </si>
  <si>
    <t>54-8з</t>
  </si>
  <si>
    <t>Каша молочная пшеничная с маслом</t>
  </si>
  <si>
    <t>Суп картофельный с горохом</t>
  </si>
  <si>
    <t>78/2022</t>
  </si>
  <si>
    <t>Капуста тушеная</t>
  </si>
  <si>
    <t>97/2022</t>
  </si>
  <si>
    <t>Компот из свежих плодов</t>
  </si>
  <si>
    <t>236/2022</t>
  </si>
  <si>
    <t>Хлеб ржано-пшеничный</t>
  </si>
  <si>
    <t>Каша молочная кукурузная с маслом</t>
  </si>
  <si>
    <t>118/2022</t>
  </si>
  <si>
    <t>Яблоко</t>
  </si>
  <si>
    <t>Рассольник Ленинградский</t>
  </si>
  <si>
    <t>72/2022</t>
  </si>
  <si>
    <t>204/2022</t>
  </si>
  <si>
    <t>Каша молочная гречневая с маслом</t>
  </si>
  <si>
    <t>Суп картофельный с макаронными изделиями</t>
  </si>
  <si>
    <t>79/2022</t>
  </si>
  <si>
    <t>Котлета мясная</t>
  </si>
  <si>
    <t>Рагу из овощей</t>
  </si>
  <si>
    <t>102/2022</t>
  </si>
  <si>
    <t>Компот из апельсинов</t>
  </si>
  <si>
    <t>239/2022</t>
  </si>
  <si>
    <t>Каша молочная ячневая с маслом</t>
  </si>
  <si>
    <t>54-21к</t>
  </si>
  <si>
    <t>Мандарин</t>
  </si>
  <si>
    <t>Суп рыбный из консервов</t>
  </si>
  <si>
    <t>84/2022</t>
  </si>
  <si>
    <t>Каша молочная пшенная с маслом</t>
  </si>
  <si>
    <t>Суп из овощей</t>
  </si>
  <si>
    <t>75/2022</t>
  </si>
  <si>
    <t>Каша молочная овсяная с маслом</t>
  </si>
  <si>
    <t>Суп крестьянский с крупой</t>
  </si>
  <si>
    <t>Каша молочная "Дружба"с маслом</t>
  </si>
  <si>
    <t>Борщ с фасолью и картофелем</t>
  </si>
  <si>
    <t>64/2022</t>
  </si>
  <si>
    <t>Тефтели</t>
  </si>
  <si>
    <t>188/2022</t>
  </si>
  <si>
    <t>Гречневая каша</t>
  </si>
  <si>
    <t>Компот из кураги</t>
  </si>
  <si>
    <t>54-2хн</t>
  </si>
  <si>
    <t>Банан</t>
  </si>
  <si>
    <t>Суп картофельный с рисом</t>
  </si>
  <si>
    <t>101/2017</t>
  </si>
  <si>
    <t>Макароны отварные</t>
  </si>
  <si>
    <t>Компот из свежих яблок</t>
  </si>
  <si>
    <t>54-32хн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</si>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</sst>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49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3"/>
  <sheetViews>
    <sheetView tabSelected="1" workbookViewId="0">
      <pane xSplit="4" ySplit="5" topLeftCell="E22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37</v>
      </c>
      <c r="D1" s="62"/>
      <c r="E1" s="62"/>
      <c r="F1" s="12" t="s">
        <v>51</v>
      </c>
      <c r="G1" s="2" t="s">
        <v>15</v>
      </c>
      <c r="H1" s="63" t="s">
        <v>38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16</v>
      </c>
      <c r="H2" s="63" t="s">
        <v>39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84</v>
      </c>
      <c r="G3" s="2" t="s">
        <v>17</v>
      </c>
      <c r="H3" s="48">
        <v>30</v>
      </c>
      <c r="I3" s="48">
        <v>5</v>
      </c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39" t="s">
        <v>75</v>
      </c>
      <c r="F6" s="40" t="s">
        <v>40</v>
      </c>
      <c r="G6" s="40">
        <v>7</v>
      </c>
      <c r="H6" s="40">
        <v>8.94</v>
      </c>
      <c r="I6" s="40">
        <v>41.2</v>
      </c>
      <c r="J6" s="40">
        <v>272</v>
      </c>
      <c r="K6" s="56" t="s">
        <v>64</v>
      </c>
      <c r="L6" s="40"/>
    </row>
    <row r="7" spans="1:12" ht="15" x14ac:dyDescent="0.25">
      <c r="A7" s="23"/>
      <c r="B7" s="15"/>
      <c r="C7" s="11"/>
      <c r="D7" s="7" t="s">
        <v>20</v>
      </c>
      <c r="E7" s="42" t="s">
        <v>49</v>
      </c>
      <c r="F7" s="55">
        <v>200</v>
      </c>
      <c r="G7" s="43">
        <v>7.0000000000000007E-2</v>
      </c>
      <c r="H7" s="43">
        <v>0.2</v>
      </c>
      <c r="I7" s="43">
        <v>10.01</v>
      </c>
      <c r="J7" s="43">
        <v>40</v>
      </c>
      <c r="K7" s="54" t="s">
        <v>59</v>
      </c>
      <c r="L7" s="43"/>
    </row>
    <row r="8" spans="1:12" ht="15" x14ac:dyDescent="0.25">
      <c r="A8" s="23"/>
      <c r="B8" s="15"/>
      <c r="C8" s="11"/>
      <c r="D8" s="7" t="s">
        <v>81</v>
      </c>
      <c r="E8" s="42" t="s">
        <v>42</v>
      </c>
      <c r="F8" s="43">
        <v>30</v>
      </c>
      <c r="G8" s="43">
        <v>6.96</v>
      </c>
      <c r="H8" s="43">
        <v>8.85</v>
      </c>
      <c r="I8" s="43">
        <v>0</v>
      </c>
      <c r="J8" s="43">
        <v>108</v>
      </c>
      <c r="K8" s="52" t="s">
        <v>65</v>
      </c>
      <c r="L8" s="43"/>
    </row>
    <row r="9" spans="1:12" ht="15" x14ac:dyDescent="0.25">
      <c r="A9" s="23"/>
      <c r="B9" s="15"/>
      <c r="C9" s="11"/>
      <c r="D9" s="7" t="s">
        <v>83</v>
      </c>
      <c r="E9" s="42" t="s">
        <v>43</v>
      </c>
      <c r="F9" s="43">
        <v>10</v>
      </c>
      <c r="G9" s="43">
        <v>0.08</v>
      </c>
      <c r="H9" s="43">
        <v>7.25</v>
      </c>
      <c r="I9" s="43">
        <v>0.13</v>
      </c>
      <c r="J9" s="43">
        <v>66</v>
      </c>
      <c r="K9" s="52" t="s">
        <v>52</v>
      </c>
      <c r="L9" s="43"/>
    </row>
    <row r="10" spans="1:12" ht="15" x14ac:dyDescent="0.25">
      <c r="A10" s="23"/>
      <c r="B10" s="15"/>
      <c r="C10" s="11"/>
      <c r="D10" s="7" t="s">
        <v>21</v>
      </c>
      <c r="E10" s="53" t="s">
        <v>41</v>
      </c>
      <c r="F10" s="43">
        <v>60</v>
      </c>
      <c r="G10" s="43">
        <v>4.74</v>
      </c>
      <c r="H10" s="43">
        <v>0.6</v>
      </c>
      <c r="I10" s="43">
        <v>28.98</v>
      </c>
      <c r="J10" s="43">
        <v>139.38</v>
      </c>
      <c r="K10" s="52"/>
      <c r="L10" s="43"/>
    </row>
    <row r="11" spans="1:12" ht="15" x14ac:dyDescent="0.25">
      <c r="A11" s="23"/>
      <c r="B11" s="15"/>
      <c r="C11" s="11"/>
      <c r="D11" s="51" t="s">
        <v>22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31</v>
      </c>
      <c r="E13" s="9"/>
      <c r="F13" s="19">
        <v>510</v>
      </c>
      <c r="G13" s="19">
        <f t="shared" ref="G13:J13" si="0">SUM(G6:G12)</f>
        <v>18.850000000000001</v>
      </c>
      <c r="H13" s="19">
        <f t="shared" si="0"/>
        <v>25.84</v>
      </c>
      <c r="I13" s="19">
        <f t="shared" si="0"/>
        <v>80.320000000000007</v>
      </c>
      <c r="J13" s="19">
        <f t="shared" si="0"/>
        <v>625.38</v>
      </c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 t="s">
        <v>72</v>
      </c>
      <c r="F14" s="40">
        <v>60</v>
      </c>
      <c r="G14" s="43">
        <v>0.7</v>
      </c>
      <c r="H14" s="43">
        <v>0.1</v>
      </c>
      <c r="I14" s="43">
        <v>2.2999999999999998</v>
      </c>
      <c r="J14" s="43">
        <v>12.8</v>
      </c>
      <c r="K14" s="54" t="s">
        <v>56</v>
      </c>
      <c r="L14" s="43"/>
    </row>
    <row r="15" spans="1:12" ht="15" x14ac:dyDescent="0.25">
      <c r="A15" s="23"/>
      <c r="B15" s="15"/>
      <c r="C15" s="11"/>
      <c r="D15" s="7" t="s">
        <v>25</v>
      </c>
      <c r="E15" s="42" t="s">
        <v>85</v>
      </c>
      <c r="F15" s="43">
        <v>200</v>
      </c>
      <c r="G15" s="43">
        <v>1.42</v>
      </c>
      <c r="H15" s="43">
        <v>3.96</v>
      </c>
      <c r="I15" s="43">
        <v>6.32</v>
      </c>
      <c r="J15" s="43">
        <v>70</v>
      </c>
      <c r="K15" s="44" t="s">
        <v>86</v>
      </c>
      <c r="L15" s="43"/>
    </row>
    <row r="16" spans="1:12" ht="15" x14ac:dyDescent="0.25">
      <c r="A16" s="23"/>
      <c r="B16" s="15"/>
      <c r="C16" s="11"/>
      <c r="D16" s="7" t="s">
        <v>26</v>
      </c>
      <c r="E16" s="42" t="s">
        <v>66</v>
      </c>
      <c r="F16" s="43">
        <v>250</v>
      </c>
      <c r="G16" s="43">
        <v>21.19</v>
      </c>
      <c r="H16" s="43">
        <v>13.09</v>
      </c>
      <c r="I16" s="43">
        <v>44.66</v>
      </c>
      <c r="J16" s="43">
        <v>381.63</v>
      </c>
      <c r="K16" s="44" t="s">
        <v>67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87</v>
      </c>
      <c r="F17" s="43">
        <v>200</v>
      </c>
      <c r="G17" s="43">
        <v>0.66</v>
      </c>
      <c r="H17" s="43">
        <v>0.1</v>
      </c>
      <c r="I17" s="43">
        <v>32</v>
      </c>
      <c r="J17" s="43">
        <v>132</v>
      </c>
      <c r="K17" s="44" t="s">
        <v>88</v>
      </c>
      <c r="L17" s="43"/>
    </row>
    <row r="18" spans="1:12" ht="15" x14ac:dyDescent="0.25">
      <c r="A18" s="23"/>
      <c r="B18" s="15"/>
      <c r="C18" s="11"/>
      <c r="D18" s="7" t="s">
        <v>29</v>
      </c>
      <c r="E18" s="53" t="s">
        <v>41</v>
      </c>
      <c r="F18" s="43">
        <v>30</v>
      </c>
      <c r="G18" s="43">
        <v>2.37</v>
      </c>
      <c r="H18" s="43">
        <v>0.3</v>
      </c>
      <c r="I18" s="43">
        <v>14.49</v>
      </c>
      <c r="J18" s="43">
        <v>69.69</v>
      </c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53" t="s">
        <v>103</v>
      </c>
      <c r="F19" s="43">
        <v>20</v>
      </c>
      <c r="G19" s="43">
        <v>1.1200000000000001</v>
      </c>
      <c r="H19" s="43">
        <v>0.22</v>
      </c>
      <c r="I19" s="43">
        <v>9.8800000000000008</v>
      </c>
      <c r="J19" s="43">
        <v>45.98</v>
      </c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31</v>
      </c>
      <c r="E22" s="9"/>
      <c r="F22" s="19">
        <f>SUM(F14:F21)</f>
        <v>760</v>
      </c>
      <c r="G22" s="19">
        <f>SUM(G14:G21)</f>
        <v>27.460000000000004</v>
      </c>
      <c r="H22" s="19">
        <f>SUM(H14:H21)</f>
        <v>17.77</v>
      </c>
      <c r="I22" s="19">
        <f>SUM(I14:I21)</f>
        <v>109.64999999999999</v>
      </c>
      <c r="J22" s="19">
        <f>SUM(J14:J21)</f>
        <v>712.10000000000014</v>
      </c>
      <c r="K22" s="25"/>
      <c r="L22" s="19">
        <f>SUM(L14:L21)</f>
        <v>0</v>
      </c>
    </row>
    <row r="23" spans="1:12" ht="15" x14ac:dyDescent="0.2">
      <c r="A23" s="29">
        <f>A6</f>
        <v>1</v>
      </c>
      <c r="B23" s="30">
        <f>B6</f>
        <v>1</v>
      </c>
      <c r="C23" s="64" t="s">
        <v>4</v>
      </c>
      <c r="D23" s="65"/>
      <c r="E23" s="31"/>
      <c r="F23" s="32">
        <f>F13+F22</f>
        <v>1270</v>
      </c>
      <c r="G23" s="32">
        <f>G13+G22</f>
        <v>46.31</v>
      </c>
      <c r="H23" s="32">
        <f>H13+H22</f>
        <v>43.61</v>
      </c>
      <c r="I23" s="32">
        <f>I13+I22</f>
        <v>189.97</v>
      </c>
      <c r="J23" s="32">
        <f>J13+J22</f>
        <v>1337.48</v>
      </c>
      <c r="K23" s="32"/>
      <c r="L23" s="32">
        <f>L13+L22</f>
        <v>0</v>
      </c>
    </row>
    <row r="24" spans="1:12" ht="15" x14ac:dyDescent="0.25">
      <c r="A24" s="14">
        <v>1</v>
      </c>
      <c r="B24" s="15">
        <v>2</v>
      </c>
      <c r="C24" s="22" t="s">
        <v>18</v>
      </c>
      <c r="D24" s="5" t="s">
        <v>19</v>
      </c>
      <c r="E24" s="39" t="s">
        <v>76</v>
      </c>
      <c r="F24" s="40" t="s">
        <v>40</v>
      </c>
      <c r="G24" s="60">
        <v>8.1199999999999992</v>
      </c>
      <c r="H24" s="40">
        <v>9.3800000000000008</v>
      </c>
      <c r="I24" s="40">
        <v>41.62</v>
      </c>
      <c r="J24" s="40">
        <v>266</v>
      </c>
      <c r="K24" s="56" t="s">
        <v>89</v>
      </c>
      <c r="L24" s="40"/>
    </row>
    <row r="25" spans="1:12" ht="15" x14ac:dyDescent="0.25">
      <c r="A25" s="14"/>
      <c r="B25" s="15"/>
      <c r="C25" s="11"/>
      <c r="D25" s="7" t="s">
        <v>20</v>
      </c>
      <c r="E25" s="42" t="s">
        <v>49</v>
      </c>
      <c r="F25" s="55">
        <v>200</v>
      </c>
      <c r="G25" s="43">
        <v>7.0000000000000007E-2</v>
      </c>
      <c r="H25" s="43">
        <v>0.2</v>
      </c>
      <c r="I25" s="43">
        <v>10.01</v>
      </c>
      <c r="J25" s="43">
        <v>40</v>
      </c>
      <c r="K25" s="54" t="s">
        <v>59</v>
      </c>
      <c r="L25" s="43"/>
    </row>
    <row r="26" spans="1:12" ht="15" x14ac:dyDescent="0.25">
      <c r="A26" s="14"/>
      <c r="B26" s="15"/>
      <c r="C26" s="11"/>
      <c r="D26" s="7" t="s">
        <v>21</v>
      </c>
      <c r="E26" s="53" t="s">
        <v>41</v>
      </c>
      <c r="F26" s="43">
        <v>60</v>
      </c>
      <c r="G26" s="43">
        <v>4.74</v>
      </c>
      <c r="H26" s="43">
        <v>0.6</v>
      </c>
      <c r="I26" s="43">
        <v>28.98</v>
      </c>
      <c r="J26" s="43">
        <v>139.38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90</v>
      </c>
      <c r="F27" s="43">
        <v>120</v>
      </c>
      <c r="G27" s="43">
        <v>0.5</v>
      </c>
      <c r="H27" s="43">
        <v>0.4</v>
      </c>
      <c r="I27" s="43">
        <v>12.4</v>
      </c>
      <c r="J27" s="43">
        <v>54.6</v>
      </c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6"/>
      <c r="B29" s="17"/>
      <c r="C29" s="8"/>
      <c r="D29" s="18" t="s">
        <v>31</v>
      </c>
      <c r="E29" s="9"/>
      <c r="F29" s="19">
        <v>590</v>
      </c>
      <c r="G29" s="19">
        <f>SUM(G24:G28)</f>
        <v>13.43</v>
      </c>
      <c r="H29" s="19">
        <f>SUM(H24:H28)</f>
        <v>10.58</v>
      </c>
      <c r="I29" s="19">
        <f>SUM(I24:I28)</f>
        <v>93.01</v>
      </c>
      <c r="J29" s="19">
        <f>SUM(J24:J28)</f>
        <v>499.98</v>
      </c>
      <c r="K29" s="25"/>
      <c r="L29" s="19"/>
    </row>
    <row r="30" spans="1:12" ht="15" x14ac:dyDescent="0.25">
      <c r="A30" s="13">
        <f>A24</f>
        <v>1</v>
      </c>
      <c r="B30" s="13">
        <f>B24</f>
        <v>2</v>
      </c>
      <c r="C30" s="10" t="s">
        <v>23</v>
      </c>
      <c r="D30" s="7" t="s">
        <v>24</v>
      </c>
      <c r="E30" s="42" t="s">
        <v>142</v>
      </c>
      <c r="F30" s="43">
        <v>60</v>
      </c>
      <c r="G30" s="43">
        <v>1</v>
      </c>
      <c r="H30" s="43">
        <v>6.1</v>
      </c>
      <c r="I30" s="43">
        <v>5.8</v>
      </c>
      <c r="J30" s="43">
        <v>81.5</v>
      </c>
      <c r="K30" s="44" t="s">
        <v>95</v>
      </c>
      <c r="L30" s="43"/>
    </row>
    <row r="31" spans="1:12" ht="15" x14ac:dyDescent="0.25">
      <c r="A31" s="14"/>
      <c r="B31" s="15"/>
      <c r="C31" s="11"/>
      <c r="D31" s="7" t="s">
        <v>25</v>
      </c>
      <c r="E31" s="42" t="s">
        <v>91</v>
      </c>
      <c r="F31" s="43">
        <v>200</v>
      </c>
      <c r="G31" s="43">
        <v>1.44</v>
      </c>
      <c r="H31" s="43">
        <v>3.94</v>
      </c>
      <c r="I31" s="43">
        <v>8.74</v>
      </c>
      <c r="J31" s="43">
        <v>82</v>
      </c>
      <c r="K31" s="44" t="s">
        <v>92</v>
      </c>
      <c r="L31" s="43"/>
    </row>
    <row r="32" spans="1:12" ht="15" x14ac:dyDescent="0.25">
      <c r="A32" s="14"/>
      <c r="B32" s="15"/>
      <c r="C32" s="11"/>
      <c r="D32" s="7" t="s">
        <v>26</v>
      </c>
      <c r="E32" s="42" t="s">
        <v>46</v>
      </c>
      <c r="F32" s="55">
        <v>100</v>
      </c>
      <c r="G32" s="43">
        <v>11.62</v>
      </c>
      <c r="H32" s="43">
        <v>14.06</v>
      </c>
      <c r="I32" s="43">
        <v>13.38</v>
      </c>
      <c r="J32" s="43">
        <v>226</v>
      </c>
      <c r="K32" s="54" t="s">
        <v>57</v>
      </c>
      <c r="L32" s="43"/>
    </row>
    <row r="33" spans="1:12" ht="15" x14ac:dyDescent="0.25">
      <c r="A33" s="14"/>
      <c r="B33" s="15"/>
      <c r="C33" s="11"/>
      <c r="D33" s="7" t="s">
        <v>27</v>
      </c>
      <c r="E33" s="42" t="s">
        <v>48</v>
      </c>
      <c r="F33" s="55">
        <v>200</v>
      </c>
      <c r="G33" s="43">
        <v>4.08</v>
      </c>
      <c r="H33" s="43">
        <v>6.4</v>
      </c>
      <c r="I33" s="43">
        <v>27.27</v>
      </c>
      <c r="J33" s="43">
        <v>183</v>
      </c>
      <c r="K33" s="54" t="s">
        <v>58</v>
      </c>
      <c r="L33" s="43"/>
    </row>
    <row r="34" spans="1:12" ht="15" x14ac:dyDescent="0.25">
      <c r="A34" s="14"/>
      <c r="B34" s="15"/>
      <c r="C34" s="11"/>
      <c r="D34" s="7" t="s">
        <v>28</v>
      </c>
      <c r="E34" s="42" t="s">
        <v>93</v>
      </c>
      <c r="F34" s="43">
        <v>200</v>
      </c>
      <c r="G34" s="43">
        <v>0.4</v>
      </c>
      <c r="H34" s="43">
        <v>0</v>
      </c>
      <c r="I34" s="43">
        <v>23.6</v>
      </c>
      <c r="J34" s="43">
        <v>105</v>
      </c>
      <c r="K34" s="44" t="s">
        <v>94</v>
      </c>
      <c r="L34" s="43"/>
    </row>
    <row r="35" spans="1:12" ht="15" x14ac:dyDescent="0.25">
      <c r="A35" s="14"/>
      <c r="B35" s="15"/>
      <c r="C35" s="11"/>
      <c r="D35" s="7" t="s">
        <v>29</v>
      </c>
      <c r="E35" s="53" t="s">
        <v>41</v>
      </c>
      <c r="F35" s="43">
        <v>30</v>
      </c>
      <c r="G35" s="43">
        <v>2.37</v>
      </c>
      <c r="H35" s="43">
        <v>0.3</v>
      </c>
      <c r="I35" s="43">
        <v>14.49</v>
      </c>
      <c r="J35" s="43">
        <v>69.69</v>
      </c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53" t="s">
        <v>103</v>
      </c>
      <c r="F36" s="43">
        <v>20</v>
      </c>
      <c r="G36" s="43">
        <v>1.1200000000000001</v>
      </c>
      <c r="H36" s="43">
        <v>0.22</v>
      </c>
      <c r="I36" s="43">
        <v>9.8800000000000008</v>
      </c>
      <c r="J36" s="43">
        <v>45.98</v>
      </c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31</v>
      </c>
      <c r="E39" s="9"/>
      <c r="F39" s="19">
        <f>SUM(F30:F38)</f>
        <v>810</v>
      </c>
      <c r="G39" s="19">
        <f t="shared" ref="G39" si="1">SUM(G30:G38)</f>
        <v>22.03</v>
      </c>
      <c r="H39" s="19">
        <f t="shared" ref="H39" si="2">SUM(H30:H38)</f>
        <v>31.02</v>
      </c>
      <c r="I39" s="19">
        <f t="shared" ref="I39" si="3">SUM(I30:I38)</f>
        <v>103.15999999999998</v>
      </c>
      <c r="J39" s="19">
        <f t="shared" ref="J39:L39" si="4">SUM(J30:J38)</f>
        <v>793.17000000000007</v>
      </c>
      <c r="K39" s="25"/>
      <c r="L39" s="19">
        <f t="shared" si="4"/>
        <v>0</v>
      </c>
    </row>
    <row r="40" spans="1:12" ht="15.75" customHeight="1" thickBot="1" x14ac:dyDescent="0.25">
      <c r="A40" s="33">
        <f>A24</f>
        <v>1</v>
      </c>
      <c r="B40" s="33">
        <f>B24</f>
        <v>2</v>
      </c>
      <c r="C40" s="64" t="s">
        <v>4</v>
      </c>
      <c r="D40" s="65"/>
      <c r="E40" s="31"/>
      <c r="F40" s="32">
        <f>F29+F39</f>
        <v>1400</v>
      </c>
      <c r="G40" s="32">
        <f t="shared" ref="G40" si="5">G29+G39</f>
        <v>35.46</v>
      </c>
      <c r="H40" s="32">
        <f t="shared" ref="H40" si="6">H29+H39</f>
        <v>41.6</v>
      </c>
      <c r="I40" s="32">
        <f t="shared" ref="I40" si="7">I29+I39</f>
        <v>196.17</v>
      </c>
      <c r="J40" s="32">
        <f t="shared" ref="J40:L40" si="8">J29+J39</f>
        <v>1293.1500000000001</v>
      </c>
      <c r="K40" s="32"/>
      <c r="L40" s="32">
        <f t="shared" si="8"/>
        <v>0</v>
      </c>
    </row>
    <row r="41" spans="1:12" ht="15" x14ac:dyDescent="0.25">
      <c r="A41" s="20">
        <v>1</v>
      </c>
      <c r="B41" s="21">
        <v>3</v>
      </c>
      <c r="C41" s="22" t="s">
        <v>18</v>
      </c>
      <c r="D41" s="5" t="s">
        <v>19</v>
      </c>
      <c r="E41" s="39" t="s">
        <v>96</v>
      </c>
      <c r="F41" s="40" t="s">
        <v>40</v>
      </c>
      <c r="G41" s="60">
        <v>8.56</v>
      </c>
      <c r="H41" s="40">
        <v>5.88</v>
      </c>
      <c r="I41" s="40">
        <v>53.2</v>
      </c>
      <c r="J41" s="40">
        <v>300</v>
      </c>
      <c r="K41" s="56" t="s">
        <v>77</v>
      </c>
      <c r="L41" s="40"/>
    </row>
    <row r="42" spans="1:12" ht="15" x14ac:dyDescent="0.25">
      <c r="A42" s="23"/>
      <c r="B42" s="15"/>
      <c r="C42" s="11"/>
      <c r="D42" s="7" t="s">
        <v>20</v>
      </c>
      <c r="E42" s="42" t="s">
        <v>49</v>
      </c>
      <c r="F42" s="55">
        <v>200</v>
      </c>
      <c r="G42" s="43">
        <v>7.0000000000000007E-2</v>
      </c>
      <c r="H42" s="43">
        <v>0.2</v>
      </c>
      <c r="I42" s="43">
        <v>10.01</v>
      </c>
      <c r="J42" s="43">
        <v>40</v>
      </c>
      <c r="K42" s="54" t="s">
        <v>59</v>
      </c>
      <c r="L42" s="43"/>
    </row>
    <row r="43" spans="1:12" ht="15" x14ac:dyDescent="0.25">
      <c r="A43" s="23"/>
      <c r="B43" s="15"/>
      <c r="C43" s="11"/>
      <c r="D43" s="7" t="s">
        <v>81</v>
      </c>
      <c r="E43" s="42" t="s">
        <v>42</v>
      </c>
      <c r="F43" s="43">
        <v>30</v>
      </c>
      <c r="G43" s="43">
        <v>6.96</v>
      </c>
      <c r="H43" s="43">
        <v>8.85</v>
      </c>
      <c r="I43" s="43">
        <v>0</v>
      </c>
      <c r="J43" s="43">
        <v>108</v>
      </c>
      <c r="K43" s="52" t="s">
        <v>65</v>
      </c>
      <c r="L43" s="43"/>
    </row>
    <row r="44" spans="1:12" ht="15" x14ac:dyDescent="0.25">
      <c r="A44" s="23"/>
      <c r="B44" s="15"/>
      <c r="C44" s="11"/>
      <c r="D44" s="7" t="s">
        <v>83</v>
      </c>
      <c r="E44" s="42" t="s">
        <v>43</v>
      </c>
      <c r="F44" s="43">
        <v>10</v>
      </c>
      <c r="G44" s="43">
        <v>0.08</v>
      </c>
      <c r="H44" s="43">
        <v>7.25</v>
      </c>
      <c r="I44" s="43">
        <v>0.13</v>
      </c>
      <c r="J44" s="43">
        <v>66</v>
      </c>
      <c r="K44" s="52" t="s">
        <v>52</v>
      </c>
      <c r="L44" s="43"/>
    </row>
    <row r="45" spans="1:12" ht="15" x14ac:dyDescent="0.25">
      <c r="A45" s="23"/>
      <c r="B45" s="15"/>
      <c r="C45" s="11"/>
      <c r="D45" s="7" t="s">
        <v>21</v>
      </c>
      <c r="E45" s="53" t="s">
        <v>41</v>
      </c>
      <c r="F45" s="43">
        <v>60</v>
      </c>
      <c r="G45" s="43">
        <v>4.74</v>
      </c>
      <c r="H45" s="43">
        <v>0.6</v>
      </c>
      <c r="I45" s="43">
        <v>28.98</v>
      </c>
      <c r="J45" s="43">
        <v>139.38</v>
      </c>
      <c r="K45" s="52"/>
      <c r="L45" s="43"/>
    </row>
    <row r="46" spans="1:12" ht="15" x14ac:dyDescent="0.25">
      <c r="A46" s="23"/>
      <c r="B46" s="15"/>
      <c r="C46" s="11"/>
      <c r="D46" s="59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31</v>
      </c>
      <c r="E48" s="9"/>
      <c r="F48" s="19">
        <v>510</v>
      </c>
      <c r="G48" s="19">
        <f>SUM(G41:G47)</f>
        <v>20.41</v>
      </c>
      <c r="H48" s="19">
        <f>SUM(H41:H47)</f>
        <v>22.78</v>
      </c>
      <c r="I48" s="19">
        <f>SUM(I41:I47)</f>
        <v>92.320000000000007</v>
      </c>
      <c r="J48" s="19">
        <f>SUM(J41:J47)</f>
        <v>653.38</v>
      </c>
      <c r="K48" s="25"/>
      <c r="L48" s="19">
        <f>SUM(L41:L47)</f>
        <v>0</v>
      </c>
    </row>
    <row r="49" spans="1:12" ht="15" x14ac:dyDescent="0.25">
      <c r="A49" s="26">
        <f>A41</f>
        <v>1</v>
      </c>
      <c r="B49" s="13">
        <f>B41</f>
        <v>3</v>
      </c>
      <c r="C49" s="10" t="s">
        <v>23</v>
      </c>
      <c r="D49" s="7" t="s">
        <v>25</v>
      </c>
      <c r="E49" s="42" t="s">
        <v>97</v>
      </c>
      <c r="F49" s="43">
        <v>200</v>
      </c>
      <c r="G49" s="43">
        <v>4.4000000000000004</v>
      </c>
      <c r="H49" s="43">
        <v>4.22</v>
      </c>
      <c r="I49" s="43">
        <v>13.22</v>
      </c>
      <c r="J49" s="43">
        <v>118</v>
      </c>
      <c r="K49" s="44" t="s">
        <v>98</v>
      </c>
      <c r="L49" s="43"/>
    </row>
    <row r="50" spans="1:12" ht="15" x14ac:dyDescent="0.25">
      <c r="A50" s="23"/>
      <c r="B50" s="15"/>
      <c r="C50" s="11"/>
      <c r="D50" s="7" t="s">
        <v>26</v>
      </c>
      <c r="E50" s="53" t="s">
        <v>79</v>
      </c>
      <c r="F50" s="55">
        <v>100</v>
      </c>
      <c r="G50" s="43">
        <v>13.1</v>
      </c>
      <c r="H50" s="43">
        <v>39.54</v>
      </c>
      <c r="I50" s="43">
        <v>16.079999999999998</v>
      </c>
      <c r="J50" s="43">
        <v>472</v>
      </c>
      <c r="K50" s="54" t="s">
        <v>69</v>
      </c>
      <c r="L50" s="43"/>
    </row>
    <row r="51" spans="1:12" ht="15" x14ac:dyDescent="0.25">
      <c r="A51" s="23"/>
      <c r="B51" s="15"/>
      <c r="C51" s="11"/>
      <c r="D51" s="7" t="s">
        <v>27</v>
      </c>
      <c r="E51" s="42" t="s">
        <v>99</v>
      </c>
      <c r="F51" s="43">
        <v>200</v>
      </c>
      <c r="G51" s="43">
        <v>4.84</v>
      </c>
      <c r="H51" s="43">
        <v>8.26</v>
      </c>
      <c r="I51" s="43">
        <v>14.3</v>
      </c>
      <c r="J51" s="43">
        <v>154</v>
      </c>
      <c r="K51" s="44" t="s">
        <v>100</v>
      </c>
      <c r="L51" s="43"/>
    </row>
    <row r="52" spans="1:12" ht="15" x14ac:dyDescent="0.25">
      <c r="A52" s="23"/>
      <c r="B52" s="15"/>
      <c r="C52" s="11"/>
      <c r="D52" s="7" t="s">
        <v>28</v>
      </c>
      <c r="E52" s="42" t="s">
        <v>101</v>
      </c>
      <c r="F52" s="43">
        <v>200</v>
      </c>
      <c r="G52" s="43">
        <v>0.16</v>
      </c>
      <c r="H52" s="43">
        <v>0.16</v>
      </c>
      <c r="I52" s="43">
        <v>27.88</v>
      </c>
      <c r="J52" s="43">
        <v>114</v>
      </c>
      <c r="K52" s="44" t="s">
        <v>102</v>
      </c>
      <c r="L52" s="43"/>
    </row>
    <row r="53" spans="1:12" ht="15" x14ac:dyDescent="0.25">
      <c r="A53" s="23"/>
      <c r="B53" s="15"/>
      <c r="C53" s="11"/>
      <c r="D53" s="7" t="s">
        <v>29</v>
      </c>
      <c r="E53" s="53" t="s">
        <v>41</v>
      </c>
      <c r="F53" s="43">
        <v>30</v>
      </c>
      <c r="G53" s="43">
        <v>2.37</v>
      </c>
      <c r="H53" s="43">
        <v>0.3</v>
      </c>
      <c r="I53" s="43">
        <v>14.49</v>
      </c>
      <c r="J53" s="43">
        <v>69.69</v>
      </c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53" t="s">
        <v>103</v>
      </c>
      <c r="F54" s="43">
        <v>20</v>
      </c>
      <c r="G54" s="43">
        <v>1.1200000000000001</v>
      </c>
      <c r="H54" s="43">
        <v>0.22</v>
      </c>
      <c r="I54" s="43">
        <v>9.8800000000000008</v>
      </c>
      <c r="J54" s="43">
        <v>45.98</v>
      </c>
      <c r="K54" s="44"/>
      <c r="L54" s="43"/>
    </row>
    <row r="55" spans="1:12" ht="15" x14ac:dyDescent="0.25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31</v>
      </c>
      <c r="E58" s="9"/>
      <c r="F58" s="19">
        <f>SUM(F49:F57)</f>
        <v>750</v>
      </c>
      <c r="G58" s="19">
        <f>SUM(G49:G57)</f>
        <v>25.990000000000002</v>
      </c>
      <c r="H58" s="19">
        <f>SUM(H49:H57)</f>
        <v>52.699999999999989</v>
      </c>
      <c r="I58" s="19">
        <f>SUM(I49:I57)</f>
        <v>95.84999999999998</v>
      </c>
      <c r="J58" s="19">
        <f>SUM(J49:J57)</f>
        <v>973.67000000000007</v>
      </c>
      <c r="K58" s="25"/>
      <c r="L58" s="19">
        <f>SUM(L49:L57)</f>
        <v>0</v>
      </c>
    </row>
    <row r="59" spans="1:12" ht="15.75" customHeight="1" thickBot="1" x14ac:dyDescent="0.25">
      <c r="A59" s="29">
        <f>A41</f>
        <v>1</v>
      </c>
      <c r="B59" s="30">
        <f>B41</f>
        <v>3</v>
      </c>
      <c r="C59" s="64" t="s">
        <v>4</v>
      </c>
      <c r="D59" s="65"/>
      <c r="E59" s="31"/>
      <c r="F59" s="32">
        <f>F48+F58</f>
        <v>1260</v>
      </c>
      <c r="G59" s="32">
        <f>G48+G58</f>
        <v>46.400000000000006</v>
      </c>
      <c r="H59" s="32">
        <f>H48+H58</f>
        <v>75.47999999999999</v>
      </c>
      <c r="I59" s="32">
        <f>I48+I58</f>
        <v>188.17</v>
      </c>
      <c r="J59" s="32">
        <f>J48+J58</f>
        <v>1627.0500000000002</v>
      </c>
      <c r="K59" s="32"/>
      <c r="L59" s="32">
        <f>L48+L58</f>
        <v>0</v>
      </c>
    </row>
    <row r="60" spans="1:12" ht="15" x14ac:dyDescent="0.25">
      <c r="A60" s="20">
        <v>1</v>
      </c>
      <c r="B60" s="21">
        <v>4</v>
      </c>
      <c r="C60" s="22" t="s">
        <v>18</v>
      </c>
      <c r="D60" s="5" t="s">
        <v>19</v>
      </c>
      <c r="E60" s="39" t="s">
        <v>104</v>
      </c>
      <c r="F60" s="40" t="s">
        <v>40</v>
      </c>
      <c r="G60" s="60">
        <v>7.2</v>
      </c>
      <c r="H60" s="40">
        <v>8.4600000000000009</v>
      </c>
      <c r="I60" s="40">
        <v>48.6</v>
      </c>
      <c r="J60" s="40">
        <v>298</v>
      </c>
      <c r="K60" s="56" t="s">
        <v>105</v>
      </c>
      <c r="L60" s="40"/>
    </row>
    <row r="61" spans="1:12" ht="15" x14ac:dyDescent="0.25">
      <c r="A61" s="23"/>
      <c r="B61" s="15"/>
      <c r="C61" s="11"/>
      <c r="D61" s="7" t="s">
        <v>20</v>
      </c>
      <c r="E61" s="42" t="s">
        <v>49</v>
      </c>
      <c r="F61" s="55">
        <v>200</v>
      </c>
      <c r="G61" s="43">
        <v>7.0000000000000007E-2</v>
      </c>
      <c r="H61" s="43">
        <v>0.2</v>
      </c>
      <c r="I61" s="43">
        <v>10.01</v>
      </c>
      <c r="J61" s="43">
        <v>40</v>
      </c>
      <c r="K61" s="54" t="s">
        <v>59</v>
      </c>
      <c r="L61" s="43"/>
    </row>
    <row r="62" spans="1:12" ht="15" x14ac:dyDescent="0.25">
      <c r="A62" s="23"/>
      <c r="B62" s="15"/>
      <c r="C62" s="11"/>
      <c r="D62" s="7" t="s">
        <v>21</v>
      </c>
      <c r="E62" s="53" t="s">
        <v>41</v>
      </c>
      <c r="F62" s="43">
        <v>60</v>
      </c>
      <c r="G62" s="43">
        <v>4.74</v>
      </c>
      <c r="H62" s="43">
        <v>0.6</v>
      </c>
      <c r="I62" s="43">
        <v>28.98</v>
      </c>
      <c r="J62" s="43">
        <v>139.38</v>
      </c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 t="s">
        <v>106</v>
      </c>
      <c r="F63" s="43">
        <v>120</v>
      </c>
      <c r="G63" s="43">
        <v>0.5</v>
      </c>
      <c r="H63" s="43">
        <v>0.5</v>
      </c>
      <c r="I63" s="43">
        <v>11.8</v>
      </c>
      <c r="J63" s="43">
        <v>53.3</v>
      </c>
      <c r="K63" s="44"/>
      <c r="L63" s="43"/>
    </row>
    <row r="64" spans="1:12" ht="15" x14ac:dyDescent="0.25">
      <c r="A64" s="23"/>
      <c r="B64" s="15"/>
      <c r="C64" s="11"/>
      <c r="D64" s="7"/>
      <c r="E64" s="53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59"/>
      <c r="E65" s="42"/>
      <c r="F65" s="43"/>
      <c r="G65" s="43"/>
      <c r="H65" s="43"/>
      <c r="I65" s="43"/>
      <c r="J65" s="43"/>
      <c r="K65" s="44"/>
      <c r="L65" s="43"/>
    </row>
    <row r="66" spans="1:12" ht="15.75" thickBot="1" x14ac:dyDescent="0.3">
      <c r="A66" s="24"/>
      <c r="B66" s="17"/>
      <c r="C66" s="8"/>
      <c r="D66" s="18" t="s">
        <v>31</v>
      </c>
      <c r="E66" s="9"/>
      <c r="F66" s="19">
        <v>590</v>
      </c>
      <c r="G66" s="19">
        <f>SUM(G60:G65)</f>
        <v>12.510000000000002</v>
      </c>
      <c r="H66" s="19">
        <f>SUM(H60:H65)</f>
        <v>9.76</v>
      </c>
      <c r="I66" s="19">
        <f>SUM(I60:I65)</f>
        <v>99.39</v>
      </c>
      <c r="J66" s="19">
        <f>SUM(J60:J65)</f>
        <v>530.67999999999995</v>
      </c>
      <c r="K66" s="25"/>
      <c r="L66" s="19">
        <f>SUM(L60:L65)</f>
        <v>0</v>
      </c>
    </row>
    <row r="67" spans="1:12" ht="15" x14ac:dyDescent="0.25">
      <c r="A67" s="26">
        <f>A60</f>
        <v>1</v>
      </c>
      <c r="B67" s="13">
        <f>B60</f>
        <v>4</v>
      </c>
      <c r="C67" s="10" t="s">
        <v>23</v>
      </c>
      <c r="D67" s="7" t="s">
        <v>24</v>
      </c>
      <c r="E67" s="39" t="s">
        <v>74</v>
      </c>
      <c r="F67" s="40">
        <v>60</v>
      </c>
      <c r="G67" s="40">
        <v>0.6</v>
      </c>
      <c r="H67" s="40">
        <v>3.1</v>
      </c>
      <c r="I67" s="40">
        <v>1.8</v>
      </c>
      <c r="J67" s="40">
        <v>37.6</v>
      </c>
      <c r="K67" s="41" t="s">
        <v>53</v>
      </c>
      <c r="L67" s="43"/>
    </row>
    <row r="68" spans="1:12" ht="15.75" thickBot="1" x14ac:dyDescent="0.3">
      <c r="A68" s="23"/>
      <c r="B68" s="15"/>
      <c r="C68" s="11"/>
      <c r="D68" s="7" t="s">
        <v>25</v>
      </c>
      <c r="E68" s="42" t="s">
        <v>107</v>
      </c>
      <c r="F68" s="43">
        <v>200</v>
      </c>
      <c r="G68" s="43">
        <v>1.62</v>
      </c>
      <c r="H68" s="43">
        <v>4.08</v>
      </c>
      <c r="I68" s="43">
        <v>9.6</v>
      </c>
      <c r="J68" s="43">
        <v>84</v>
      </c>
      <c r="K68" s="44" t="s">
        <v>108</v>
      </c>
      <c r="L68" s="43"/>
    </row>
    <row r="69" spans="1:12" ht="15" x14ac:dyDescent="0.25">
      <c r="A69" s="23"/>
      <c r="B69" s="15"/>
      <c r="C69" s="11"/>
      <c r="D69" s="7" t="s">
        <v>26</v>
      </c>
      <c r="E69" s="57" t="s">
        <v>60</v>
      </c>
      <c r="F69" s="58">
        <v>250</v>
      </c>
      <c r="G69" s="40">
        <v>16.920000000000002</v>
      </c>
      <c r="H69" s="40">
        <v>19.899999999999999</v>
      </c>
      <c r="I69" s="40">
        <v>42.64</v>
      </c>
      <c r="J69" s="40">
        <v>418</v>
      </c>
      <c r="K69" s="56" t="s">
        <v>109</v>
      </c>
      <c r="L69" s="43"/>
    </row>
    <row r="70" spans="1:12" ht="15" x14ac:dyDescent="0.25">
      <c r="A70" s="23"/>
      <c r="B70" s="15"/>
      <c r="C70" s="11"/>
      <c r="D70" s="7" t="s">
        <v>28</v>
      </c>
      <c r="E70" s="42" t="s">
        <v>87</v>
      </c>
      <c r="F70" s="43">
        <v>200</v>
      </c>
      <c r="G70" s="43">
        <v>0.66</v>
      </c>
      <c r="H70" s="43">
        <v>0.1</v>
      </c>
      <c r="I70" s="43">
        <v>32</v>
      </c>
      <c r="J70" s="43">
        <v>132</v>
      </c>
      <c r="K70" s="44" t="s">
        <v>88</v>
      </c>
      <c r="L70" s="43"/>
    </row>
    <row r="71" spans="1:12" ht="15" x14ac:dyDescent="0.25">
      <c r="A71" s="23"/>
      <c r="B71" s="15"/>
      <c r="C71" s="11"/>
      <c r="D71" s="7" t="s">
        <v>29</v>
      </c>
      <c r="E71" s="53" t="s">
        <v>41</v>
      </c>
      <c r="F71" s="43">
        <v>30</v>
      </c>
      <c r="G71" s="43">
        <v>2.37</v>
      </c>
      <c r="H71" s="43">
        <v>0.3</v>
      </c>
      <c r="I71" s="43">
        <v>14.49</v>
      </c>
      <c r="J71" s="43">
        <v>69.69</v>
      </c>
      <c r="K71" s="44"/>
      <c r="L71" s="43"/>
    </row>
    <row r="72" spans="1:12" ht="15" x14ac:dyDescent="0.25">
      <c r="A72" s="23"/>
      <c r="B72" s="15"/>
      <c r="C72" s="11"/>
      <c r="D72" s="7" t="s">
        <v>30</v>
      </c>
      <c r="E72" s="53" t="s">
        <v>103</v>
      </c>
      <c r="F72" s="43">
        <v>20</v>
      </c>
      <c r="G72" s="43">
        <v>1.1200000000000001</v>
      </c>
      <c r="H72" s="43">
        <v>0.22</v>
      </c>
      <c r="I72" s="43">
        <v>9.8800000000000008</v>
      </c>
      <c r="J72" s="43">
        <v>45.98</v>
      </c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31</v>
      </c>
      <c r="E75" s="9"/>
      <c r="F75" s="19">
        <f>SUM(F67:F74)</f>
        <v>760</v>
      </c>
      <c r="G75" s="19">
        <f>SUM(G67:G74)</f>
        <v>23.290000000000003</v>
      </c>
      <c r="H75" s="19">
        <f>SUM(H67:H74)</f>
        <v>27.7</v>
      </c>
      <c r="I75" s="19">
        <f>SUM(I67:I74)</f>
        <v>110.40999999999998</v>
      </c>
      <c r="J75" s="19">
        <f>SUM(J67:J74)</f>
        <v>787.27</v>
      </c>
      <c r="K75" s="25"/>
      <c r="L75" s="19">
        <f>SUM(L67:L74)</f>
        <v>0</v>
      </c>
    </row>
    <row r="76" spans="1:12" ht="15.75" customHeight="1" thickBot="1" x14ac:dyDescent="0.25">
      <c r="A76" s="29">
        <f>A60</f>
        <v>1</v>
      </c>
      <c r="B76" s="30">
        <f>B60</f>
        <v>4</v>
      </c>
      <c r="C76" s="64" t="s">
        <v>4</v>
      </c>
      <c r="D76" s="65"/>
      <c r="E76" s="31"/>
      <c r="F76" s="32">
        <f>F66+F75</f>
        <v>1350</v>
      </c>
      <c r="G76" s="32">
        <f>G66+G75</f>
        <v>35.800000000000004</v>
      </c>
      <c r="H76" s="32">
        <f>H66+H75</f>
        <v>37.46</v>
      </c>
      <c r="I76" s="32">
        <f>I66+I75</f>
        <v>209.79999999999998</v>
      </c>
      <c r="J76" s="32">
        <f>J66+J75</f>
        <v>1317.9499999999998</v>
      </c>
      <c r="K76" s="32"/>
      <c r="L76" s="32">
        <f>L66+L75</f>
        <v>0</v>
      </c>
    </row>
    <row r="77" spans="1:12" ht="15" x14ac:dyDescent="0.25">
      <c r="A77" s="20">
        <v>1</v>
      </c>
      <c r="B77" s="21">
        <v>5</v>
      </c>
      <c r="C77" s="22" t="s">
        <v>18</v>
      </c>
      <c r="D77" s="5" t="s">
        <v>19</v>
      </c>
      <c r="E77" s="39" t="s">
        <v>110</v>
      </c>
      <c r="F77" s="40" t="s">
        <v>40</v>
      </c>
      <c r="G77" s="60">
        <v>8.64</v>
      </c>
      <c r="H77" s="40">
        <v>9.3800000000000008</v>
      </c>
      <c r="I77" s="40">
        <v>37.1</v>
      </c>
      <c r="J77" s="40">
        <v>266</v>
      </c>
      <c r="K77" s="56" t="s">
        <v>77</v>
      </c>
      <c r="L77" s="40"/>
    </row>
    <row r="78" spans="1:12" ht="15" x14ac:dyDescent="0.25">
      <c r="A78" s="23"/>
      <c r="B78" s="15"/>
      <c r="C78" s="11"/>
      <c r="D78" s="7" t="s">
        <v>20</v>
      </c>
      <c r="E78" s="42" t="s">
        <v>49</v>
      </c>
      <c r="F78" s="55">
        <v>200</v>
      </c>
      <c r="G78" s="43">
        <v>7.0000000000000007E-2</v>
      </c>
      <c r="H78" s="43">
        <v>0.2</v>
      </c>
      <c r="I78" s="43">
        <v>10.01</v>
      </c>
      <c r="J78" s="43">
        <v>40</v>
      </c>
      <c r="K78" s="54" t="s">
        <v>59</v>
      </c>
      <c r="L78" s="43"/>
    </row>
    <row r="79" spans="1:12" ht="15" x14ac:dyDescent="0.25">
      <c r="A79" s="23"/>
      <c r="B79" s="15"/>
      <c r="C79" s="11"/>
      <c r="D79" s="7" t="s">
        <v>81</v>
      </c>
      <c r="E79" s="42" t="s">
        <v>42</v>
      </c>
      <c r="F79" s="43">
        <v>30</v>
      </c>
      <c r="G79" s="43">
        <v>6.96</v>
      </c>
      <c r="H79" s="43">
        <v>8.85</v>
      </c>
      <c r="I79" s="43">
        <v>0</v>
      </c>
      <c r="J79" s="43">
        <v>108</v>
      </c>
      <c r="K79" s="52" t="s">
        <v>65</v>
      </c>
      <c r="L79" s="43"/>
    </row>
    <row r="80" spans="1:12" ht="15" x14ac:dyDescent="0.25">
      <c r="A80" s="23"/>
      <c r="B80" s="15"/>
      <c r="C80" s="11"/>
      <c r="D80" s="7" t="s">
        <v>83</v>
      </c>
      <c r="E80" s="42" t="s">
        <v>43</v>
      </c>
      <c r="F80" s="43">
        <v>10</v>
      </c>
      <c r="G80" s="43">
        <v>0.08</v>
      </c>
      <c r="H80" s="43">
        <v>7.25</v>
      </c>
      <c r="I80" s="43">
        <v>0.13</v>
      </c>
      <c r="J80" s="43">
        <v>66</v>
      </c>
      <c r="K80" s="52" t="s">
        <v>52</v>
      </c>
      <c r="L80" s="43"/>
    </row>
    <row r="81" spans="1:12" ht="15" x14ac:dyDescent="0.25">
      <c r="A81" s="23"/>
      <c r="B81" s="15"/>
      <c r="C81" s="11"/>
      <c r="D81" s="7" t="s">
        <v>21</v>
      </c>
      <c r="E81" s="53" t="s">
        <v>41</v>
      </c>
      <c r="F81" s="43">
        <v>60</v>
      </c>
      <c r="G81" s="43">
        <v>4.74</v>
      </c>
      <c r="H81" s="43">
        <v>0.6</v>
      </c>
      <c r="I81" s="43">
        <v>28.98</v>
      </c>
      <c r="J81" s="43">
        <v>139.38</v>
      </c>
      <c r="K81" s="52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.75" thickBot="1" x14ac:dyDescent="0.3">
      <c r="A83" s="24"/>
      <c r="B83" s="17"/>
      <c r="C83" s="8"/>
      <c r="D83" s="18" t="s">
        <v>31</v>
      </c>
      <c r="E83" s="9"/>
      <c r="F83" s="19">
        <v>510</v>
      </c>
      <c r="G83" s="19">
        <f t="shared" ref="G83" si="9">SUM(G77:G82)</f>
        <v>20.490000000000002</v>
      </c>
      <c r="H83" s="19">
        <f t="shared" ref="H83" si="10">SUM(H77:H82)</f>
        <v>26.28</v>
      </c>
      <c r="I83" s="19">
        <f t="shared" ref="I83" si="11">SUM(I77:I82)</f>
        <v>76.22</v>
      </c>
      <c r="J83" s="19">
        <f t="shared" ref="J83:L83" si="12">SUM(J77:J82)</f>
        <v>619.38</v>
      </c>
      <c r="K83" s="25"/>
      <c r="L83" s="19">
        <f t="shared" si="12"/>
        <v>0</v>
      </c>
    </row>
    <row r="84" spans="1:12" ht="15" x14ac:dyDescent="0.25">
      <c r="A84" s="26">
        <f>A77</f>
        <v>1</v>
      </c>
      <c r="B84" s="13">
        <f>B77</f>
        <v>5</v>
      </c>
      <c r="C84" s="10" t="s">
        <v>23</v>
      </c>
      <c r="D84" s="7" t="s">
        <v>24</v>
      </c>
      <c r="E84" s="57" t="s">
        <v>73</v>
      </c>
      <c r="F84" s="58">
        <v>60</v>
      </c>
      <c r="G84" s="43">
        <v>0.5</v>
      </c>
      <c r="H84" s="43">
        <v>0.1</v>
      </c>
      <c r="I84" s="43">
        <v>1.5</v>
      </c>
      <c r="J84" s="43">
        <v>8.5</v>
      </c>
      <c r="K84" s="54" t="s">
        <v>61</v>
      </c>
      <c r="L84" s="43"/>
    </row>
    <row r="85" spans="1:12" ht="15" x14ac:dyDescent="0.25">
      <c r="A85" s="23"/>
      <c r="B85" s="15"/>
      <c r="C85" s="11"/>
      <c r="D85" s="7" t="s">
        <v>25</v>
      </c>
      <c r="E85" s="42" t="s">
        <v>111</v>
      </c>
      <c r="F85" s="43">
        <v>200</v>
      </c>
      <c r="G85" s="43">
        <v>2.16</v>
      </c>
      <c r="H85" s="43">
        <v>2.2799999999999998</v>
      </c>
      <c r="I85" s="43">
        <v>13.96</v>
      </c>
      <c r="J85" s="43">
        <v>94</v>
      </c>
      <c r="K85" s="44" t="s">
        <v>112</v>
      </c>
      <c r="L85" s="43"/>
    </row>
    <row r="86" spans="1:12" ht="15" x14ac:dyDescent="0.25">
      <c r="A86" s="23"/>
      <c r="B86" s="15"/>
      <c r="C86" s="11"/>
      <c r="D86" s="7" t="s">
        <v>26</v>
      </c>
      <c r="E86" s="53" t="s">
        <v>113</v>
      </c>
      <c r="F86" s="55">
        <v>100</v>
      </c>
      <c r="G86" s="43">
        <v>13.1</v>
      </c>
      <c r="H86" s="43">
        <v>39.54</v>
      </c>
      <c r="I86" s="43">
        <v>16.079999999999998</v>
      </c>
      <c r="J86" s="43">
        <v>472</v>
      </c>
      <c r="K86" s="54" t="s">
        <v>69</v>
      </c>
      <c r="L86" s="43"/>
    </row>
    <row r="87" spans="1:12" ht="15" x14ac:dyDescent="0.25">
      <c r="A87" s="23"/>
      <c r="B87" s="15"/>
      <c r="C87" s="11"/>
      <c r="D87" s="7" t="s">
        <v>27</v>
      </c>
      <c r="E87" s="42" t="s">
        <v>114</v>
      </c>
      <c r="F87" s="43">
        <v>200</v>
      </c>
      <c r="G87" s="43">
        <v>3.48</v>
      </c>
      <c r="H87" s="43">
        <v>10.64</v>
      </c>
      <c r="I87" s="43">
        <v>19.54</v>
      </c>
      <c r="J87" s="43">
        <v>188</v>
      </c>
      <c r="K87" s="44" t="s">
        <v>115</v>
      </c>
      <c r="L87" s="43"/>
    </row>
    <row r="88" spans="1:12" ht="15" x14ac:dyDescent="0.25">
      <c r="A88" s="23"/>
      <c r="B88" s="15"/>
      <c r="C88" s="11"/>
      <c r="D88" s="7" t="s">
        <v>28</v>
      </c>
      <c r="E88" s="42" t="s">
        <v>116</v>
      </c>
      <c r="F88" s="43">
        <v>200</v>
      </c>
      <c r="G88" s="43">
        <v>0.44</v>
      </c>
      <c r="H88" s="43">
        <v>0.1</v>
      </c>
      <c r="I88" s="43">
        <v>33.979999999999997</v>
      </c>
      <c r="J88" s="43">
        <v>140</v>
      </c>
      <c r="K88" s="44" t="s">
        <v>117</v>
      </c>
      <c r="L88" s="43"/>
    </row>
    <row r="89" spans="1:12" ht="15" x14ac:dyDescent="0.25">
      <c r="A89" s="23"/>
      <c r="B89" s="15"/>
      <c r="C89" s="11"/>
      <c r="D89" s="7" t="s">
        <v>82</v>
      </c>
      <c r="E89" s="42" t="s">
        <v>55</v>
      </c>
      <c r="F89" s="43">
        <v>40</v>
      </c>
      <c r="G89" s="43">
        <v>2.2400000000000002</v>
      </c>
      <c r="H89" s="43">
        <v>0.44</v>
      </c>
      <c r="I89" s="43">
        <v>19.760000000000002</v>
      </c>
      <c r="J89" s="43">
        <v>91.96</v>
      </c>
      <c r="K89" s="44"/>
      <c r="L89" s="43"/>
    </row>
    <row r="90" spans="1:12" ht="15" x14ac:dyDescent="0.25">
      <c r="A90" s="23"/>
      <c r="B90" s="15"/>
      <c r="C90" s="11"/>
      <c r="D90" s="42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4"/>
      <c r="B93" s="17"/>
      <c r="C93" s="8"/>
      <c r="D93" s="18" t="s">
        <v>31</v>
      </c>
      <c r="E93" s="9"/>
      <c r="F93" s="19">
        <f>SUM(F84:F92)</f>
        <v>800</v>
      </c>
      <c r="G93" s="19">
        <f t="shared" ref="G93" si="13">SUM(G84:G92)</f>
        <v>21.92</v>
      </c>
      <c r="H93" s="19">
        <f t="shared" ref="H93" si="14">SUM(H84:H92)</f>
        <v>53.1</v>
      </c>
      <c r="I93" s="19">
        <f t="shared" ref="I93" si="15">SUM(I84:I92)</f>
        <v>104.82000000000001</v>
      </c>
      <c r="J93" s="19">
        <f t="shared" ref="J93:L93" si="16">SUM(J84:J92)</f>
        <v>994.46</v>
      </c>
      <c r="K93" s="25"/>
      <c r="L93" s="19">
        <f t="shared" si="16"/>
        <v>0</v>
      </c>
    </row>
    <row r="94" spans="1:12" ht="15.75" customHeight="1" thickBot="1" x14ac:dyDescent="0.25">
      <c r="A94" s="29">
        <f>A77</f>
        <v>1</v>
      </c>
      <c r="B94" s="30">
        <f>B77</f>
        <v>5</v>
      </c>
      <c r="C94" s="64" t="s">
        <v>4</v>
      </c>
      <c r="D94" s="65"/>
      <c r="E94" s="31"/>
      <c r="F94" s="32">
        <f>F83+F93</f>
        <v>1310</v>
      </c>
      <c r="G94" s="32">
        <f t="shared" ref="G94" si="17">G83+G93</f>
        <v>42.410000000000004</v>
      </c>
      <c r="H94" s="32">
        <f t="shared" ref="H94" si="18">H83+H93</f>
        <v>79.38</v>
      </c>
      <c r="I94" s="32">
        <f t="shared" ref="I94" si="19">I83+I93</f>
        <v>181.04000000000002</v>
      </c>
      <c r="J94" s="32">
        <f t="shared" ref="J94:L94" si="20">J83+J93</f>
        <v>1613.8400000000001</v>
      </c>
      <c r="K94" s="32"/>
      <c r="L94" s="32">
        <f t="shared" si="20"/>
        <v>0</v>
      </c>
    </row>
    <row r="95" spans="1:12" ht="15" x14ac:dyDescent="0.25">
      <c r="A95" s="20">
        <v>2</v>
      </c>
      <c r="B95" s="21">
        <v>1</v>
      </c>
      <c r="C95" s="22" t="s">
        <v>18</v>
      </c>
      <c r="D95" s="5" t="s">
        <v>19</v>
      </c>
      <c r="E95" s="39" t="s">
        <v>118</v>
      </c>
      <c r="F95" s="40" t="s">
        <v>40</v>
      </c>
      <c r="G95" s="40">
        <v>7.3</v>
      </c>
      <c r="H95" s="40">
        <v>9.3000000000000007</v>
      </c>
      <c r="I95" s="40">
        <v>34</v>
      </c>
      <c r="J95" s="40">
        <v>249.1</v>
      </c>
      <c r="K95" s="56" t="s">
        <v>119</v>
      </c>
      <c r="L95" s="40"/>
    </row>
    <row r="96" spans="1:12" ht="15" x14ac:dyDescent="0.25">
      <c r="A96" s="23"/>
      <c r="B96" s="15"/>
      <c r="C96" s="11"/>
      <c r="D96" s="7" t="s">
        <v>20</v>
      </c>
      <c r="E96" s="42" t="s">
        <v>49</v>
      </c>
      <c r="F96" s="55">
        <v>200</v>
      </c>
      <c r="G96" s="43">
        <v>7.0000000000000007E-2</v>
      </c>
      <c r="H96" s="43">
        <v>0.2</v>
      </c>
      <c r="I96" s="43">
        <v>10.01</v>
      </c>
      <c r="J96" s="43">
        <v>40</v>
      </c>
      <c r="K96" s="52" t="s">
        <v>59</v>
      </c>
      <c r="L96" s="43"/>
    </row>
    <row r="97" spans="1:12" ht="15" x14ac:dyDescent="0.25">
      <c r="A97" s="23"/>
      <c r="B97" s="15"/>
      <c r="C97" s="11"/>
      <c r="D97" s="7" t="s">
        <v>21</v>
      </c>
      <c r="E97" s="53" t="s">
        <v>41</v>
      </c>
      <c r="F97" s="43">
        <v>60</v>
      </c>
      <c r="G97" s="43">
        <v>4.74</v>
      </c>
      <c r="H97" s="43">
        <v>0.6</v>
      </c>
      <c r="I97" s="43">
        <v>28.98</v>
      </c>
      <c r="J97" s="43">
        <v>139.38</v>
      </c>
      <c r="K97" s="52"/>
      <c r="L97" s="43"/>
    </row>
    <row r="98" spans="1:12" ht="15" x14ac:dyDescent="0.25">
      <c r="A98" s="23"/>
      <c r="B98" s="15"/>
      <c r="C98" s="11"/>
      <c r="D98" s="7" t="s">
        <v>22</v>
      </c>
      <c r="E98" s="42" t="s">
        <v>120</v>
      </c>
      <c r="F98" s="43">
        <v>70</v>
      </c>
      <c r="G98" s="43">
        <v>0.6</v>
      </c>
      <c r="H98" s="43">
        <v>0.1</v>
      </c>
      <c r="I98" s="43">
        <v>5.3</v>
      </c>
      <c r="J98" s="43">
        <v>24.5</v>
      </c>
      <c r="K98" s="52"/>
      <c r="L98" s="43"/>
    </row>
    <row r="99" spans="1:12" ht="15" x14ac:dyDescent="0.25">
      <c r="A99" s="23"/>
      <c r="B99" s="15"/>
      <c r="C99" s="11"/>
      <c r="D99" s="42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.75" thickBot="1" x14ac:dyDescent="0.3">
      <c r="A102" s="24"/>
      <c r="B102" s="17"/>
      <c r="C102" s="8"/>
      <c r="D102" s="18" t="s">
        <v>31</v>
      </c>
      <c r="E102" s="9"/>
      <c r="F102" s="19">
        <v>540</v>
      </c>
      <c r="G102" s="19">
        <f>SUM(G95:G101)</f>
        <v>12.709999999999999</v>
      </c>
      <c r="H102" s="19">
        <f>SUM(H95:H101)</f>
        <v>10.199999999999999</v>
      </c>
      <c r="I102" s="19">
        <f>SUM(I95:I101)</f>
        <v>78.289999999999992</v>
      </c>
      <c r="J102" s="19">
        <f>SUM(J95:J101)</f>
        <v>452.98</v>
      </c>
      <c r="K102" s="25"/>
      <c r="L102" s="19">
        <f>SUM(L95:L101)</f>
        <v>0</v>
      </c>
    </row>
    <row r="103" spans="1:12" ht="25.5" x14ac:dyDescent="0.25">
      <c r="A103" s="26">
        <f>A95</f>
        <v>2</v>
      </c>
      <c r="B103" s="13">
        <f>B95</f>
        <v>1</v>
      </c>
      <c r="C103" s="10" t="s">
        <v>23</v>
      </c>
      <c r="D103" s="7" t="s">
        <v>24</v>
      </c>
      <c r="E103" s="57" t="s">
        <v>78</v>
      </c>
      <c r="F103" s="40">
        <v>60</v>
      </c>
      <c r="G103" s="40">
        <v>1.3</v>
      </c>
      <c r="H103" s="40">
        <v>6.6</v>
      </c>
      <c r="I103" s="40">
        <v>2.2000000000000002</v>
      </c>
      <c r="J103" s="40">
        <v>73.400000000000006</v>
      </c>
      <c r="K103" s="56" t="s">
        <v>68</v>
      </c>
      <c r="L103" s="43"/>
    </row>
    <row r="104" spans="1:12" ht="15.75" thickBot="1" x14ac:dyDescent="0.3">
      <c r="A104" s="23"/>
      <c r="B104" s="15"/>
      <c r="C104" s="11"/>
      <c r="D104" s="7" t="s">
        <v>25</v>
      </c>
      <c r="E104" s="42" t="s">
        <v>121</v>
      </c>
      <c r="F104" s="43">
        <v>200</v>
      </c>
      <c r="G104" s="43">
        <v>8.76</v>
      </c>
      <c r="H104" s="43">
        <v>2.2200000000000002</v>
      </c>
      <c r="I104" s="43">
        <v>17.420000000000002</v>
      </c>
      <c r="J104" s="43">
        <v>124</v>
      </c>
      <c r="K104" s="44" t="s">
        <v>122</v>
      </c>
      <c r="L104" s="43"/>
    </row>
    <row r="105" spans="1:12" ht="15" x14ac:dyDescent="0.25">
      <c r="A105" s="23"/>
      <c r="B105" s="15"/>
      <c r="C105" s="11"/>
      <c r="D105" s="7" t="s">
        <v>26</v>
      </c>
      <c r="E105" s="57" t="s">
        <v>62</v>
      </c>
      <c r="F105" s="58">
        <v>200</v>
      </c>
      <c r="G105" s="40">
        <v>14.06</v>
      </c>
      <c r="H105" s="40">
        <v>33.71</v>
      </c>
      <c r="I105" s="40">
        <v>18.95</v>
      </c>
      <c r="J105" s="40">
        <v>353</v>
      </c>
      <c r="K105" s="56" t="s">
        <v>63</v>
      </c>
      <c r="L105" s="43"/>
    </row>
    <row r="106" spans="1:12" ht="15" x14ac:dyDescent="0.25">
      <c r="A106" s="23"/>
      <c r="B106" s="15"/>
      <c r="C106" s="11"/>
      <c r="D106" s="7" t="s">
        <v>28</v>
      </c>
      <c r="E106" s="42" t="s">
        <v>93</v>
      </c>
      <c r="F106" s="43">
        <v>200</v>
      </c>
      <c r="G106" s="43">
        <v>0.4</v>
      </c>
      <c r="H106" s="43">
        <v>0</v>
      </c>
      <c r="I106" s="43">
        <v>23.6</v>
      </c>
      <c r="J106" s="43">
        <v>105</v>
      </c>
      <c r="K106" s="44" t="s">
        <v>94</v>
      </c>
      <c r="L106" s="43"/>
    </row>
    <row r="107" spans="1:12" ht="15" x14ac:dyDescent="0.25">
      <c r="A107" s="23"/>
      <c r="B107" s="15"/>
      <c r="C107" s="11"/>
      <c r="D107" s="7" t="s">
        <v>29</v>
      </c>
      <c r="E107" s="53" t="s">
        <v>41</v>
      </c>
      <c r="F107" s="43">
        <v>30</v>
      </c>
      <c r="G107" s="43">
        <v>2.37</v>
      </c>
      <c r="H107" s="43">
        <v>0.3</v>
      </c>
      <c r="I107" s="43">
        <v>14.49</v>
      </c>
      <c r="J107" s="43">
        <v>69.69</v>
      </c>
      <c r="K107" s="44"/>
      <c r="L107" s="43"/>
    </row>
    <row r="108" spans="1:12" ht="15" x14ac:dyDescent="0.25">
      <c r="A108" s="23"/>
      <c r="B108" s="15"/>
      <c r="C108" s="11"/>
      <c r="D108" s="7" t="s">
        <v>30</v>
      </c>
      <c r="E108" s="53" t="s">
        <v>55</v>
      </c>
      <c r="F108" s="43">
        <v>20</v>
      </c>
      <c r="G108" s="43">
        <v>1.1200000000000001</v>
      </c>
      <c r="H108" s="43">
        <v>0.22</v>
      </c>
      <c r="I108" s="43">
        <v>9.8800000000000008</v>
      </c>
      <c r="J108" s="43">
        <v>45.98</v>
      </c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31</v>
      </c>
      <c r="E111" s="9"/>
      <c r="F111" s="19">
        <f>SUM(F103:F110)</f>
        <v>710</v>
      </c>
      <c r="G111" s="19">
        <f>SUM(G103:G110)</f>
        <v>28.01</v>
      </c>
      <c r="H111" s="19">
        <f>SUM(H103:H110)</f>
        <v>43.05</v>
      </c>
      <c r="I111" s="19">
        <f>SUM(I103:I110)</f>
        <v>86.539999999999992</v>
      </c>
      <c r="J111" s="19">
        <f>SUM(J103:J110)</f>
        <v>771.06999999999994</v>
      </c>
      <c r="K111" s="25"/>
      <c r="L111" s="19">
        <f>SUM(L103:L110)</f>
        <v>0</v>
      </c>
    </row>
    <row r="112" spans="1:12" ht="15.75" thickBot="1" x14ac:dyDescent="0.25">
      <c r="A112" s="29">
        <f>A95</f>
        <v>2</v>
      </c>
      <c r="B112" s="30">
        <f>B95</f>
        <v>1</v>
      </c>
      <c r="C112" s="64" t="s">
        <v>4</v>
      </c>
      <c r="D112" s="65"/>
      <c r="E112" s="31"/>
      <c r="F112" s="32">
        <f>F102+F111</f>
        <v>1250</v>
      </c>
      <c r="G112" s="32">
        <f>G102+G111</f>
        <v>40.72</v>
      </c>
      <c r="H112" s="32">
        <f>H102+H111</f>
        <v>53.25</v>
      </c>
      <c r="I112" s="32">
        <f>I102+I111</f>
        <v>164.82999999999998</v>
      </c>
      <c r="J112" s="32">
        <f>J102+J111</f>
        <v>1224.05</v>
      </c>
      <c r="K112" s="32"/>
      <c r="L112" s="32">
        <f>L102+L111</f>
        <v>0</v>
      </c>
    </row>
    <row r="113" spans="1:12" ht="15" x14ac:dyDescent="0.25">
      <c r="A113" s="14">
        <v>2</v>
      </c>
      <c r="B113" s="15">
        <v>2</v>
      </c>
      <c r="C113" s="22" t="s">
        <v>18</v>
      </c>
      <c r="D113" s="5" t="s">
        <v>19</v>
      </c>
      <c r="E113" s="39" t="s">
        <v>123</v>
      </c>
      <c r="F113" s="40" t="s">
        <v>40</v>
      </c>
      <c r="G113" s="60">
        <v>8.1199999999999992</v>
      </c>
      <c r="H113" s="40">
        <v>9.3800000000000008</v>
      </c>
      <c r="I113" s="40">
        <v>41.52</v>
      </c>
      <c r="J113" s="40">
        <v>282</v>
      </c>
      <c r="K113" s="56" t="s">
        <v>77</v>
      </c>
      <c r="L113" s="40"/>
    </row>
    <row r="114" spans="1:12" ht="15" x14ac:dyDescent="0.25">
      <c r="A114" s="14"/>
      <c r="B114" s="15"/>
      <c r="C114" s="11"/>
      <c r="D114" s="7" t="s">
        <v>20</v>
      </c>
      <c r="E114" s="42" t="s">
        <v>49</v>
      </c>
      <c r="F114" s="55">
        <v>200</v>
      </c>
      <c r="G114" s="43">
        <v>7.0000000000000007E-2</v>
      </c>
      <c r="H114" s="43">
        <v>0.2</v>
      </c>
      <c r="I114" s="43">
        <v>10.01</v>
      </c>
      <c r="J114" s="43">
        <v>40</v>
      </c>
      <c r="K114" s="54" t="s">
        <v>59</v>
      </c>
      <c r="L114" s="43"/>
    </row>
    <row r="115" spans="1:12" ht="15" x14ac:dyDescent="0.25">
      <c r="A115" s="14"/>
      <c r="B115" s="15"/>
      <c r="C115" s="11"/>
      <c r="D115" s="7" t="s">
        <v>81</v>
      </c>
      <c r="E115" s="42" t="s">
        <v>42</v>
      </c>
      <c r="F115" s="43">
        <v>30</v>
      </c>
      <c r="G115" s="43">
        <v>6.96</v>
      </c>
      <c r="H115" s="43">
        <v>8.85</v>
      </c>
      <c r="I115" s="43">
        <v>0</v>
      </c>
      <c r="J115" s="43">
        <v>108</v>
      </c>
      <c r="K115" s="52" t="s">
        <v>65</v>
      </c>
      <c r="L115" s="43"/>
    </row>
    <row r="116" spans="1:12" ht="15" x14ac:dyDescent="0.25">
      <c r="A116" s="14"/>
      <c r="B116" s="15"/>
      <c r="C116" s="11"/>
      <c r="D116" s="7" t="s">
        <v>83</v>
      </c>
      <c r="E116" s="42" t="s">
        <v>43</v>
      </c>
      <c r="F116" s="43">
        <v>10</v>
      </c>
      <c r="G116" s="43">
        <v>0.08</v>
      </c>
      <c r="H116" s="43">
        <v>7.25</v>
      </c>
      <c r="I116" s="43">
        <v>0.13</v>
      </c>
      <c r="J116" s="43">
        <v>66</v>
      </c>
      <c r="K116" s="52" t="s">
        <v>52</v>
      </c>
      <c r="L116" s="43"/>
    </row>
    <row r="117" spans="1:12" ht="15" x14ac:dyDescent="0.25">
      <c r="A117" s="14"/>
      <c r="B117" s="15"/>
      <c r="C117" s="11"/>
      <c r="D117" s="7" t="s">
        <v>21</v>
      </c>
      <c r="E117" s="53" t="s">
        <v>41</v>
      </c>
      <c r="F117" s="43">
        <v>60</v>
      </c>
      <c r="G117" s="43">
        <v>4.74</v>
      </c>
      <c r="H117" s="43">
        <v>0.6</v>
      </c>
      <c r="I117" s="43">
        <v>28.98</v>
      </c>
      <c r="J117" s="43">
        <v>139.38</v>
      </c>
      <c r="K117" s="52"/>
      <c r="L117" s="43"/>
    </row>
    <row r="118" spans="1:12" ht="15" x14ac:dyDescent="0.2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.75" thickBot="1" x14ac:dyDescent="0.3">
      <c r="A120" s="16"/>
      <c r="B120" s="17"/>
      <c r="C120" s="8"/>
      <c r="D120" s="18" t="s">
        <v>31</v>
      </c>
      <c r="E120" s="9"/>
      <c r="F120" s="19">
        <v>510</v>
      </c>
      <c r="G120" s="19">
        <f t="shared" ref="G120:J120" si="21">SUM(G113:G119)</f>
        <v>19.97</v>
      </c>
      <c r="H120" s="19">
        <f t="shared" si="21"/>
        <v>26.28</v>
      </c>
      <c r="I120" s="19">
        <f t="shared" si="21"/>
        <v>80.64</v>
      </c>
      <c r="J120" s="19">
        <f t="shared" si="21"/>
        <v>635.38</v>
      </c>
      <c r="K120" s="25"/>
      <c r="L120" s="19">
        <f t="shared" ref="L120" si="22">SUM(L113:L119)</f>
        <v>0</v>
      </c>
    </row>
    <row r="121" spans="1:12" ht="15" x14ac:dyDescent="0.25">
      <c r="A121" s="13">
        <f>A113</f>
        <v>2</v>
      </c>
      <c r="B121" s="13">
        <f>B113</f>
        <v>2</v>
      </c>
      <c r="C121" s="10" t="s">
        <v>23</v>
      </c>
      <c r="D121" s="7" t="s">
        <v>24</v>
      </c>
      <c r="E121" s="57" t="s">
        <v>80</v>
      </c>
      <c r="F121" s="58">
        <v>60</v>
      </c>
      <c r="G121" s="40">
        <v>0.6</v>
      </c>
      <c r="H121" s="40">
        <v>3.1</v>
      </c>
      <c r="I121" s="40">
        <v>1.8</v>
      </c>
      <c r="J121" s="40">
        <v>37.6</v>
      </c>
      <c r="K121" s="56" t="s">
        <v>53</v>
      </c>
      <c r="L121" s="43"/>
    </row>
    <row r="122" spans="1:12" ht="15" x14ac:dyDescent="0.25">
      <c r="A122" s="14"/>
      <c r="B122" s="15"/>
      <c r="C122" s="11"/>
      <c r="D122" s="7" t="s">
        <v>25</v>
      </c>
      <c r="E122" s="42" t="s">
        <v>124</v>
      </c>
      <c r="F122" s="43">
        <v>200</v>
      </c>
      <c r="G122" s="43">
        <v>1.28</v>
      </c>
      <c r="H122" s="43">
        <v>3.98</v>
      </c>
      <c r="I122" s="43">
        <v>7.32</v>
      </c>
      <c r="J122" s="43">
        <v>76</v>
      </c>
      <c r="K122" s="44" t="s">
        <v>125</v>
      </c>
      <c r="L122" s="43"/>
    </row>
    <row r="123" spans="1:12" ht="15" x14ac:dyDescent="0.25">
      <c r="A123" s="14"/>
      <c r="B123" s="15"/>
      <c r="C123" s="11"/>
      <c r="D123" s="7" t="s">
        <v>26</v>
      </c>
      <c r="E123" s="42" t="s">
        <v>44</v>
      </c>
      <c r="F123" s="43">
        <v>100</v>
      </c>
      <c r="G123" s="43">
        <v>25.89</v>
      </c>
      <c r="H123" s="43">
        <v>8.67</v>
      </c>
      <c r="I123" s="43">
        <v>2.78</v>
      </c>
      <c r="J123" s="43">
        <v>197</v>
      </c>
      <c r="K123" s="54" t="s">
        <v>47</v>
      </c>
      <c r="L123" s="43"/>
    </row>
    <row r="124" spans="1:12" ht="15" x14ac:dyDescent="0.25">
      <c r="A124" s="14"/>
      <c r="B124" s="15"/>
      <c r="C124" s="11"/>
      <c r="D124" s="7" t="s">
        <v>27</v>
      </c>
      <c r="E124" s="42" t="s">
        <v>45</v>
      </c>
      <c r="F124" s="43">
        <v>200</v>
      </c>
      <c r="G124" s="43">
        <v>4.87</v>
      </c>
      <c r="H124" s="43">
        <v>7.16</v>
      </c>
      <c r="I124" s="43">
        <v>48.92</v>
      </c>
      <c r="J124" s="43">
        <v>232</v>
      </c>
      <c r="K124" s="54" t="s">
        <v>54</v>
      </c>
      <c r="L124" s="43"/>
    </row>
    <row r="125" spans="1:12" ht="15" x14ac:dyDescent="0.25">
      <c r="A125" s="14"/>
      <c r="B125" s="15"/>
      <c r="C125" s="11"/>
      <c r="D125" s="7" t="s">
        <v>28</v>
      </c>
      <c r="E125" s="42" t="s">
        <v>101</v>
      </c>
      <c r="F125" s="43">
        <v>200</v>
      </c>
      <c r="G125" s="43">
        <v>0.16</v>
      </c>
      <c r="H125" s="43">
        <v>0.16</v>
      </c>
      <c r="I125" s="43">
        <v>27.88</v>
      </c>
      <c r="J125" s="43">
        <v>114</v>
      </c>
      <c r="K125" s="44" t="s">
        <v>102</v>
      </c>
      <c r="L125" s="43"/>
    </row>
    <row r="126" spans="1:12" ht="15" x14ac:dyDescent="0.25">
      <c r="A126" s="14"/>
      <c r="B126" s="15"/>
      <c r="C126" s="11"/>
      <c r="D126" s="7" t="s">
        <v>29</v>
      </c>
      <c r="E126" s="53" t="s">
        <v>41</v>
      </c>
      <c r="F126" s="43">
        <v>30</v>
      </c>
      <c r="G126" s="43">
        <v>2.37</v>
      </c>
      <c r="H126" s="43">
        <v>0.3</v>
      </c>
      <c r="I126" s="43">
        <v>14.49</v>
      </c>
      <c r="J126" s="43">
        <v>69.69</v>
      </c>
      <c r="K126" s="44"/>
      <c r="L126" s="43"/>
    </row>
    <row r="127" spans="1:12" ht="15" x14ac:dyDescent="0.25">
      <c r="A127" s="14"/>
      <c r="B127" s="15"/>
      <c r="C127" s="11"/>
      <c r="D127" s="7" t="s">
        <v>30</v>
      </c>
      <c r="E127" s="53" t="s">
        <v>55</v>
      </c>
      <c r="F127" s="43">
        <v>20</v>
      </c>
      <c r="G127" s="43">
        <v>1.1200000000000001</v>
      </c>
      <c r="H127" s="43">
        <v>0.22</v>
      </c>
      <c r="I127" s="43">
        <v>9.8800000000000008</v>
      </c>
      <c r="J127" s="43">
        <v>45.98</v>
      </c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31</v>
      </c>
      <c r="E130" s="9"/>
      <c r="F130" s="19">
        <f>SUM(F121:F129)</f>
        <v>810</v>
      </c>
      <c r="G130" s="19">
        <f t="shared" ref="G130:J130" si="23">SUM(G121:G129)</f>
        <v>36.289999999999992</v>
      </c>
      <c r="H130" s="19">
        <f t="shared" si="23"/>
        <v>23.59</v>
      </c>
      <c r="I130" s="19">
        <f t="shared" si="23"/>
        <v>113.07</v>
      </c>
      <c r="J130" s="19">
        <f t="shared" si="23"/>
        <v>772.27</v>
      </c>
      <c r="K130" s="25"/>
      <c r="L130" s="19">
        <f t="shared" ref="L130" si="24">SUM(L121:L129)</f>
        <v>0</v>
      </c>
    </row>
    <row r="131" spans="1:12" ht="15.75" thickBot="1" x14ac:dyDescent="0.25">
      <c r="A131" s="33">
        <f>A113</f>
        <v>2</v>
      </c>
      <c r="B131" s="33">
        <f>B113</f>
        <v>2</v>
      </c>
      <c r="C131" s="64" t="s">
        <v>4</v>
      </c>
      <c r="D131" s="65"/>
      <c r="E131" s="31"/>
      <c r="F131" s="32">
        <f>F120+F130</f>
        <v>1320</v>
      </c>
      <c r="G131" s="32">
        <f t="shared" ref="G131" si="25">G120+G130</f>
        <v>56.259999999999991</v>
      </c>
      <c r="H131" s="32">
        <f t="shared" ref="H131" si="26">H120+H130</f>
        <v>49.870000000000005</v>
      </c>
      <c r="I131" s="32">
        <f t="shared" ref="I131" si="27">I120+I130</f>
        <v>193.70999999999998</v>
      </c>
      <c r="J131" s="32">
        <f t="shared" ref="J131:L131" si="28">J120+J130</f>
        <v>1407.65</v>
      </c>
      <c r="K131" s="32"/>
      <c r="L131" s="32">
        <f t="shared" si="28"/>
        <v>0</v>
      </c>
    </row>
    <row r="132" spans="1:12" ht="15" x14ac:dyDescent="0.25">
      <c r="A132" s="20">
        <v>2</v>
      </c>
      <c r="B132" s="21">
        <v>3</v>
      </c>
      <c r="C132" s="22" t="s">
        <v>18</v>
      </c>
      <c r="D132" s="5" t="s">
        <v>19</v>
      </c>
      <c r="E132" s="39" t="s">
        <v>126</v>
      </c>
      <c r="F132" s="40" t="s">
        <v>40</v>
      </c>
      <c r="G132" s="40">
        <v>8.5</v>
      </c>
      <c r="H132" s="40">
        <v>10.68</v>
      </c>
      <c r="I132" s="40">
        <v>38.22</v>
      </c>
      <c r="J132" s="40">
        <v>282</v>
      </c>
      <c r="K132" s="56" t="s">
        <v>77</v>
      </c>
      <c r="L132" s="40"/>
    </row>
    <row r="133" spans="1:12" ht="15" x14ac:dyDescent="0.25">
      <c r="A133" s="23"/>
      <c r="B133" s="15"/>
      <c r="C133" s="11"/>
      <c r="D133" s="7" t="s">
        <v>20</v>
      </c>
      <c r="E133" s="42" t="s">
        <v>49</v>
      </c>
      <c r="F133" s="55">
        <v>200</v>
      </c>
      <c r="G133" s="43">
        <v>7.0000000000000007E-2</v>
      </c>
      <c r="H133" s="43">
        <v>0.2</v>
      </c>
      <c r="I133" s="43">
        <v>10.01</v>
      </c>
      <c r="J133" s="43">
        <v>40</v>
      </c>
      <c r="K133" s="52" t="s">
        <v>59</v>
      </c>
      <c r="L133" s="43"/>
    </row>
    <row r="134" spans="1:12" ht="15" x14ac:dyDescent="0.25">
      <c r="A134" s="23"/>
      <c r="B134" s="15"/>
      <c r="C134" s="11"/>
      <c r="D134" s="7" t="s">
        <v>22</v>
      </c>
      <c r="E134" s="42" t="s">
        <v>106</v>
      </c>
      <c r="F134" s="43">
        <v>120</v>
      </c>
      <c r="G134" s="43">
        <v>0.5</v>
      </c>
      <c r="H134" s="43">
        <v>0.5</v>
      </c>
      <c r="I134" s="43">
        <v>11.8</v>
      </c>
      <c r="J134" s="43">
        <v>53.3</v>
      </c>
      <c r="K134" s="54"/>
      <c r="L134" s="43"/>
    </row>
    <row r="135" spans="1:12" ht="15.75" customHeight="1" x14ac:dyDescent="0.25">
      <c r="A135" s="23"/>
      <c r="B135" s="15"/>
      <c r="C135" s="11"/>
      <c r="D135" s="7" t="s">
        <v>21</v>
      </c>
      <c r="E135" s="53" t="s">
        <v>41</v>
      </c>
      <c r="F135" s="43">
        <v>60</v>
      </c>
      <c r="G135" s="43">
        <v>4.74</v>
      </c>
      <c r="H135" s="43">
        <v>0.6</v>
      </c>
      <c r="I135" s="43">
        <v>28.98</v>
      </c>
      <c r="J135" s="43">
        <v>139.38</v>
      </c>
      <c r="K135" s="5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.75" thickBot="1" x14ac:dyDescent="0.3">
      <c r="A137" s="24"/>
      <c r="B137" s="17"/>
      <c r="C137" s="8"/>
      <c r="D137" s="18" t="s">
        <v>31</v>
      </c>
      <c r="E137" s="9"/>
      <c r="F137" s="19">
        <v>590</v>
      </c>
      <c r="G137" s="19">
        <f>SUM(G132:G136)</f>
        <v>13.81</v>
      </c>
      <c r="H137" s="19">
        <f>SUM(H132:H136)</f>
        <v>11.979999999999999</v>
      </c>
      <c r="I137" s="19">
        <f>SUM(I132:I136)</f>
        <v>89.01</v>
      </c>
      <c r="J137" s="19">
        <f>SUM(J132:J136)</f>
        <v>514.68000000000006</v>
      </c>
      <c r="K137" s="25"/>
      <c r="L137" s="19">
        <f>SUM(L132:L136)</f>
        <v>0</v>
      </c>
    </row>
    <row r="138" spans="1:12" ht="25.5" x14ac:dyDescent="0.25">
      <c r="A138" s="26">
        <f>A132</f>
        <v>2</v>
      </c>
      <c r="B138" s="13">
        <f>B132</f>
        <v>3</v>
      </c>
      <c r="C138" s="10" t="s">
        <v>23</v>
      </c>
      <c r="D138" s="7" t="s">
        <v>24</v>
      </c>
      <c r="E138" s="57" t="s">
        <v>78</v>
      </c>
      <c r="F138" s="40">
        <v>60</v>
      </c>
      <c r="G138" s="40">
        <v>1.3</v>
      </c>
      <c r="H138" s="40">
        <v>6.6</v>
      </c>
      <c r="I138" s="40">
        <v>2.2000000000000002</v>
      </c>
      <c r="J138" s="40">
        <v>73.400000000000006</v>
      </c>
      <c r="K138" s="56" t="s">
        <v>68</v>
      </c>
      <c r="L138" s="43"/>
    </row>
    <row r="139" spans="1:12" ht="15.75" thickBot="1" x14ac:dyDescent="0.3">
      <c r="A139" s="23"/>
      <c r="B139" s="15"/>
      <c r="C139" s="11"/>
      <c r="D139" s="7" t="s">
        <v>25</v>
      </c>
      <c r="E139" s="42" t="s">
        <v>127</v>
      </c>
      <c r="F139" s="43">
        <v>200</v>
      </c>
      <c r="G139" s="43">
        <v>1.18</v>
      </c>
      <c r="H139" s="43">
        <v>3.94</v>
      </c>
      <c r="I139" s="43">
        <v>4.88</v>
      </c>
      <c r="J139" s="43">
        <v>60</v>
      </c>
      <c r="K139" s="44" t="s">
        <v>125</v>
      </c>
      <c r="L139" s="43"/>
    </row>
    <row r="140" spans="1:12" ht="15" x14ac:dyDescent="0.25">
      <c r="A140" s="23"/>
      <c r="B140" s="15"/>
      <c r="C140" s="11"/>
      <c r="D140" s="7" t="s">
        <v>26</v>
      </c>
      <c r="E140" s="39" t="s">
        <v>50</v>
      </c>
      <c r="F140" s="55">
        <v>200</v>
      </c>
      <c r="G140" s="43">
        <v>4.4000000000000004</v>
      </c>
      <c r="H140" s="43">
        <v>6.48</v>
      </c>
      <c r="I140" s="43">
        <v>18.86</v>
      </c>
      <c r="J140" s="43">
        <v>476</v>
      </c>
      <c r="K140" s="52" t="s">
        <v>47</v>
      </c>
      <c r="L140" s="43"/>
    </row>
    <row r="141" spans="1:12" ht="15" x14ac:dyDescent="0.25">
      <c r="A141" s="23"/>
      <c r="B141" s="15"/>
      <c r="C141" s="11"/>
      <c r="D141" s="7" t="s">
        <v>28</v>
      </c>
      <c r="E141" s="42" t="s">
        <v>116</v>
      </c>
      <c r="F141" s="43">
        <v>200</v>
      </c>
      <c r="G141" s="43">
        <v>0.44</v>
      </c>
      <c r="H141" s="43">
        <v>0.1</v>
      </c>
      <c r="I141" s="43">
        <v>33.979999999999997</v>
      </c>
      <c r="J141" s="43">
        <v>140</v>
      </c>
      <c r="K141" s="44" t="s">
        <v>117</v>
      </c>
      <c r="L141" s="43"/>
    </row>
    <row r="142" spans="1:12" ht="15" x14ac:dyDescent="0.25">
      <c r="A142" s="23"/>
      <c r="B142" s="15"/>
      <c r="C142" s="11"/>
      <c r="D142" s="7" t="s">
        <v>29</v>
      </c>
      <c r="E142" s="53" t="s">
        <v>41</v>
      </c>
      <c r="F142" s="43">
        <v>30</v>
      </c>
      <c r="G142" s="43">
        <v>2.37</v>
      </c>
      <c r="H142" s="43">
        <v>0.3</v>
      </c>
      <c r="I142" s="43">
        <v>14.49</v>
      </c>
      <c r="J142" s="43">
        <v>69.69</v>
      </c>
      <c r="K142" s="44"/>
      <c r="L142" s="43"/>
    </row>
    <row r="143" spans="1:12" ht="15" x14ac:dyDescent="0.25">
      <c r="A143" s="23"/>
      <c r="B143" s="15"/>
      <c r="C143" s="11"/>
      <c r="D143" s="7" t="s">
        <v>30</v>
      </c>
      <c r="E143" s="53" t="s">
        <v>55</v>
      </c>
      <c r="F143" s="43">
        <v>20</v>
      </c>
      <c r="G143" s="43">
        <v>1.1200000000000001</v>
      </c>
      <c r="H143" s="43">
        <v>0.22</v>
      </c>
      <c r="I143" s="43">
        <v>9.8800000000000008</v>
      </c>
      <c r="J143" s="43">
        <v>45.98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SUM(F138:F145)</f>
        <v>710</v>
      </c>
      <c r="G146" s="19">
        <f>SUM(G138:G145)</f>
        <v>10.810000000000002</v>
      </c>
      <c r="H146" s="19">
        <f>SUM(H138:H145)</f>
        <v>17.64</v>
      </c>
      <c r="I146" s="19">
        <f>SUM(I138:I145)</f>
        <v>84.289999999999992</v>
      </c>
      <c r="J146" s="19">
        <f>SUM(J138:J145)</f>
        <v>865.06999999999994</v>
      </c>
      <c r="K146" s="25"/>
      <c r="L146" s="19">
        <f>SUM(L138:L145)</f>
        <v>0</v>
      </c>
    </row>
    <row r="147" spans="1:12" ht="15.75" thickBot="1" x14ac:dyDescent="0.25">
      <c r="A147" s="29">
        <f>A132</f>
        <v>2</v>
      </c>
      <c r="B147" s="30">
        <f>B132</f>
        <v>3</v>
      </c>
      <c r="C147" s="64" t="s">
        <v>4</v>
      </c>
      <c r="D147" s="65"/>
      <c r="E147" s="31"/>
      <c r="F147" s="32">
        <f>F137+F146</f>
        <v>1300</v>
      </c>
      <c r="G147" s="32">
        <f>G137+G146</f>
        <v>24.620000000000005</v>
      </c>
      <c r="H147" s="32">
        <f>H137+H146</f>
        <v>29.619999999999997</v>
      </c>
      <c r="I147" s="32">
        <f>I137+I146</f>
        <v>173.3</v>
      </c>
      <c r="J147" s="32">
        <f>J137+J146</f>
        <v>1379.75</v>
      </c>
      <c r="K147" s="32"/>
      <c r="L147" s="32">
        <f>L137+L146</f>
        <v>0</v>
      </c>
    </row>
    <row r="148" spans="1:12" ht="15" x14ac:dyDescent="0.25">
      <c r="A148" s="20">
        <v>2</v>
      </c>
      <c r="B148" s="21">
        <v>4</v>
      </c>
      <c r="C148" s="22" t="s">
        <v>18</v>
      </c>
      <c r="D148" s="5" t="s">
        <v>19</v>
      </c>
      <c r="E148" s="39" t="s">
        <v>128</v>
      </c>
      <c r="F148" s="40" t="s">
        <v>40</v>
      </c>
      <c r="G148" s="60">
        <v>7</v>
      </c>
      <c r="H148" s="40">
        <v>8.94</v>
      </c>
      <c r="I148" s="40">
        <v>41.2</v>
      </c>
      <c r="J148" s="40">
        <v>272</v>
      </c>
      <c r="K148" s="56" t="s">
        <v>64</v>
      </c>
      <c r="L148" s="40"/>
    </row>
    <row r="149" spans="1:12" ht="15" x14ac:dyDescent="0.25">
      <c r="A149" s="23"/>
      <c r="B149" s="15"/>
      <c r="C149" s="11"/>
      <c r="D149" s="7" t="s">
        <v>20</v>
      </c>
      <c r="E149" s="42" t="s">
        <v>49</v>
      </c>
      <c r="F149" s="55">
        <v>200</v>
      </c>
      <c r="G149" s="43">
        <v>7.0000000000000007E-2</v>
      </c>
      <c r="H149" s="43">
        <v>0.2</v>
      </c>
      <c r="I149" s="43">
        <v>10.01</v>
      </c>
      <c r="J149" s="43">
        <v>40</v>
      </c>
      <c r="K149" s="54" t="s">
        <v>59</v>
      </c>
      <c r="L149" s="43"/>
    </row>
    <row r="150" spans="1:12" ht="15" x14ac:dyDescent="0.25">
      <c r="A150" s="23"/>
      <c r="B150" s="15"/>
      <c r="C150" s="11"/>
      <c r="D150" s="7" t="s">
        <v>81</v>
      </c>
      <c r="E150" s="42" t="s">
        <v>42</v>
      </c>
      <c r="F150" s="43">
        <v>30</v>
      </c>
      <c r="G150" s="43">
        <v>6.96</v>
      </c>
      <c r="H150" s="43">
        <v>8.85</v>
      </c>
      <c r="I150" s="43">
        <v>0</v>
      </c>
      <c r="J150" s="43">
        <v>108</v>
      </c>
      <c r="K150" s="52" t="s">
        <v>65</v>
      </c>
      <c r="L150" s="43"/>
    </row>
    <row r="151" spans="1:12" ht="15" x14ac:dyDescent="0.25">
      <c r="A151" s="23"/>
      <c r="B151" s="15"/>
      <c r="C151" s="11"/>
      <c r="D151" s="7" t="s">
        <v>83</v>
      </c>
      <c r="E151" s="42" t="s">
        <v>43</v>
      </c>
      <c r="F151" s="43">
        <v>10</v>
      </c>
      <c r="G151" s="43">
        <v>0.08</v>
      </c>
      <c r="H151" s="43">
        <v>7.25</v>
      </c>
      <c r="I151" s="43">
        <v>0.13</v>
      </c>
      <c r="J151" s="43">
        <v>66</v>
      </c>
      <c r="K151" s="52" t="s">
        <v>52</v>
      </c>
      <c r="L151" s="43"/>
    </row>
    <row r="152" spans="1:12" ht="15" x14ac:dyDescent="0.25">
      <c r="A152" s="23"/>
      <c r="B152" s="15"/>
      <c r="C152" s="11"/>
      <c r="D152" s="7" t="s">
        <v>21</v>
      </c>
      <c r="E152" s="53" t="s">
        <v>41</v>
      </c>
      <c r="F152" s="43">
        <v>60</v>
      </c>
      <c r="G152" s="43">
        <v>4.74</v>
      </c>
      <c r="H152" s="43">
        <v>0.6</v>
      </c>
      <c r="I152" s="43">
        <v>28.98</v>
      </c>
      <c r="J152" s="43">
        <v>139.38</v>
      </c>
      <c r="K152" s="52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.75" thickBot="1" x14ac:dyDescent="0.3">
      <c r="A154" s="24"/>
      <c r="B154" s="17"/>
      <c r="C154" s="8"/>
      <c r="D154" s="18" t="s">
        <v>31</v>
      </c>
      <c r="E154" s="9"/>
      <c r="F154" s="19">
        <v>510</v>
      </c>
      <c r="G154" s="19">
        <f>SUM(G148:G153)</f>
        <v>18.850000000000001</v>
      </c>
      <c r="H154" s="19">
        <f>SUM(H148:H153)</f>
        <v>25.84</v>
      </c>
      <c r="I154" s="19">
        <f>SUM(I148:I153)</f>
        <v>80.320000000000007</v>
      </c>
      <c r="J154" s="19">
        <f>SUM(J148:J153)</f>
        <v>625.38</v>
      </c>
      <c r="K154" s="25"/>
      <c r="L154" s="19">
        <f>SUM(L148:L153)</f>
        <v>0</v>
      </c>
    </row>
    <row r="155" spans="1:12" ht="15" x14ac:dyDescent="0.25">
      <c r="A155" s="26">
        <f>A148</f>
        <v>2</v>
      </c>
      <c r="B155" s="13">
        <f>B148</f>
        <v>4</v>
      </c>
      <c r="C155" s="10" t="s">
        <v>23</v>
      </c>
      <c r="D155" s="7" t="s">
        <v>24</v>
      </c>
      <c r="E155" s="57" t="s">
        <v>73</v>
      </c>
      <c r="F155" s="58">
        <v>60</v>
      </c>
      <c r="G155" s="43">
        <v>0.5</v>
      </c>
      <c r="H155" s="43">
        <v>0.1</v>
      </c>
      <c r="I155" s="43">
        <v>1.5</v>
      </c>
      <c r="J155" s="43">
        <v>8.5</v>
      </c>
      <c r="K155" s="54" t="s">
        <v>61</v>
      </c>
      <c r="L155" s="43"/>
    </row>
    <row r="156" spans="1:12" ht="15" x14ac:dyDescent="0.25">
      <c r="A156" s="23"/>
      <c r="B156" s="15"/>
      <c r="C156" s="11"/>
      <c r="D156" s="7" t="s">
        <v>25</v>
      </c>
      <c r="E156" s="42" t="s">
        <v>129</v>
      </c>
      <c r="F156" s="43">
        <v>200</v>
      </c>
      <c r="G156" s="43">
        <v>2.84</v>
      </c>
      <c r="H156" s="43">
        <v>4.0999999999999996</v>
      </c>
      <c r="I156" s="43">
        <v>11.34</v>
      </c>
      <c r="J156" s="43">
        <v>102</v>
      </c>
      <c r="K156" s="44" t="s">
        <v>130</v>
      </c>
      <c r="L156" s="43"/>
    </row>
    <row r="157" spans="1:12" ht="15" x14ac:dyDescent="0.25">
      <c r="A157" s="23"/>
      <c r="B157" s="15"/>
      <c r="C157" s="11"/>
      <c r="D157" s="7" t="s">
        <v>26</v>
      </c>
      <c r="E157" s="42" t="s">
        <v>131</v>
      </c>
      <c r="F157" s="43">
        <v>110</v>
      </c>
      <c r="G157" s="43">
        <v>7.91</v>
      </c>
      <c r="H157" s="43">
        <v>17.98</v>
      </c>
      <c r="I157" s="43">
        <v>9.33</v>
      </c>
      <c r="J157" s="43">
        <v>231</v>
      </c>
      <c r="K157" s="44" t="s">
        <v>132</v>
      </c>
      <c r="L157" s="43"/>
    </row>
    <row r="158" spans="1:12" ht="15" x14ac:dyDescent="0.25">
      <c r="A158" s="23"/>
      <c r="B158" s="15"/>
      <c r="C158" s="11"/>
      <c r="D158" s="7" t="s">
        <v>27</v>
      </c>
      <c r="E158" s="42" t="s">
        <v>133</v>
      </c>
      <c r="F158" s="43">
        <v>200</v>
      </c>
      <c r="G158" s="43">
        <v>11.66</v>
      </c>
      <c r="H158" s="43">
        <v>7.98</v>
      </c>
      <c r="I158" s="43">
        <v>52.8</v>
      </c>
      <c r="J158" s="43">
        <v>328</v>
      </c>
      <c r="K158" s="44" t="s">
        <v>71</v>
      </c>
      <c r="L158" s="43"/>
    </row>
    <row r="159" spans="1:12" ht="15" x14ac:dyDescent="0.25">
      <c r="A159" s="23"/>
      <c r="B159" s="15"/>
      <c r="C159" s="11"/>
      <c r="D159" s="7" t="s">
        <v>28</v>
      </c>
      <c r="E159" s="42" t="s">
        <v>134</v>
      </c>
      <c r="F159" s="43">
        <v>200</v>
      </c>
      <c r="G159" s="43">
        <v>1</v>
      </c>
      <c r="H159" s="43">
        <v>0.1</v>
      </c>
      <c r="I159" s="43">
        <v>15.7</v>
      </c>
      <c r="J159" s="43">
        <v>66.900000000000006</v>
      </c>
      <c r="K159" s="44" t="s">
        <v>135</v>
      </c>
      <c r="L159" s="43"/>
    </row>
    <row r="160" spans="1:12" ht="15" x14ac:dyDescent="0.25">
      <c r="A160" s="23"/>
      <c r="B160" s="15"/>
      <c r="C160" s="11"/>
      <c r="D160" s="7" t="s">
        <v>29</v>
      </c>
      <c r="E160" s="53" t="s">
        <v>41</v>
      </c>
      <c r="F160" s="43">
        <v>30</v>
      </c>
      <c r="G160" s="43">
        <v>2.37</v>
      </c>
      <c r="H160" s="43">
        <v>0.3</v>
      </c>
      <c r="I160" s="43">
        <v>14.49</v>
      </c>
      <c r="J160" s="43">
        <v>69.69</v>
      </c>
      <c r="K160" s="44"/>
      <c r="L160" s="43"/>
    </row>
    <row r="161" spans="1:12" ht="15" x14ac:dyDescent="0.25">
      <c r="A161" s="23"/>
      <c r="B161" s="15"/>
      <c r="C161" s="11"/>
      <c r="D161" s="7" t="s">
        <v>30</v>
      </c>
      <c r="E161" s="53" t="s">
        <v>55</v>
      </c>
      <c r="F161" s="43">
        <v>20</v>
      </c>
      <c r="G161" s="43">
        <v>1.1200000000000001</v>
      </c>
      <c r="H161" s="43">
        <v>0.22</v>
      </c>
      <c r="I161" s="43">
        <v>9.8800000000000008</v>
      </c>
      <c r="J161" s="43">
        <v>45.98</v>
      </c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31</v>
      </c>
      <c r="E164" s="9"/>
      <c r="F164" s="19">
        <f>SUM(F155:F163)</f>
        <v>820</v>
      </c>
      <c r="G164" s="19">
        <f t="shared" ref="G164:J164" si="29">SUM(G155:G163)</f>
        <v>27.400000000000002</v>
      </c>
      <c r="H164" s="19">
        <f t="shared" si="29"/>
        <v>30.78</v>
      </c>
      <c r="I164" s="19">
        <f t="shared" si="29"/>
        <v>115.03999999999999</v>
      </c>
      <c r="J164" s="19">
        <f t="shared" si="29"/>
        <v>852.06999999999994</v>
      </c>
      <c r="K164" s="25"/>
      <c r="L164" s="19">
        <f t="shared" ref="L164" si="30">SUM(L155:L163)</f>
        <v>0</v>
      </c>
    </row>
    <row r="165" spans="1:12" ht="15.75" thickBot="1" x14ac:dyDescent="0.25">
      <c r="A165" s="29">
        <f>A148</f>
        <v>2</v>
      </c>
      <c r="B165" s="30">
        <f>B148</f>
        <v>4</v>
      </c>
      <c r="C165" s="64" t="s">
        <v>4</v>
      </c>
      <c r="D165" s="65"/>
      <c r="E165" s="31"/>
      <c r="F165" s="32">
        <f>F154+F164</f>
        <v>1330</v>
      </c>
      <c r="G165" s="32">
        <f t="shared" ref="G165" si="31">G154+G164</f>
        <v>46.25</v>
      </c>
      <c r="H165" s="32">
        <f t="shared" ref="H165" si="32">H154+H164</f>
        <v>56.620000000000005</v>
      </c>
      <c r="I165" s="32">
        <f t="shared" ref="I165" si="33">I154+I164</f>
        <v>195.36</v>
      </c>
      <c r="J165" s="32">
        <f t="shared" ref="J165:L165" si="34">J154+J164</f>
        <v>1477.4499999999998</v>
      </c>
      <c r="K165" s="32"/>
      <c r="L165" s="32">
        <f t="shared" si="34"/>
        <v>0</v>
      </c>
    </row>
    <row r="166" spans="1:12" ht="15" x14ac:dyDescent="0.25">
      <c r="A166" s="20">
        <v>2</v>
      </c>
      <c r="B166" s="21">
        <v>5</v>
      </c>
      <c r="C166" s="22" t="s">
        <v>18</v>
      </c>
      <c r="D166" s="5" t="s">
        <v>19</v>
      </c>
      <c r="E166" s="39" t="s">
        <v>76</v>
      </c>
      <c r="F166" s="40" t="s">
        <v>40</v>
      </c>
      <c r="G166" s="60">
        <v>8.1199999999999992</v>
      </c>
      <c r="H166" s="40">
        <v>9.3800000000000008</v>
      </c>
      <c r="I166" s="40">
        <v>41.62</v>
      </c>
      <c r="J166" s="40">
        <v>266</v>
      </c>
      <c r="K166" s="56" t="s">
        <v>89</v>
      </c>
      <c r="L166" s="40"/>
    </row>
    <row r="167" spans="1:12" ht="15" x14ac:dyDescent="0.25">
      <c r="A167" s="23"/>
      <c r="B167" s="15"/>
      <c r="C167" s="11"/>
      <c r="D167" s="7" t="s">
        <v>20</v>
      </c>
      <c r="E167" s="42" t="s">
        <v>49</v>
      </c>
      <c r="F167" s="55">
        <v>200</v>
      </c>
      <c r="G167" s="43">
        <v>7.0000000000000007E-2</v>
      </c>
      <c r="H167" s="43">
        <v>0.2</v>
      </c>
      <c r="I167" s="43">
        <v>10.01</v>
      </c>
      <c r="J167" s="43">
        <v>40</v>
      </c>
      <c r="K167" s="54" t="s">
        <v>59</v>
      </c>
      <c r="L167" s="43"/>
    </row>
    <row r="168" spans="1:12" ht="15" x14ac:dyDescent="0.25">
      <c r="A168" s="23"/>
      <c r="B168" s="15"/>
      <c r="C168" s="11"/>
      <c r="D168" s="7" t="s">
        <v>22</v>
      </c>
      <c r="E168" s="42" t="s">
        <v>136</v>
      </c>
      <c r="F168" s="43">
        <v>150</v>
      </c>
      <c r="G168" s="43">
        <v>2.2999999999999998</v>
      </c>
      <c r="H168" s="43">
        <v>0</v>
      </c>
      <c r="I168" s="43">
        <v>33.6</v>
      </c>
      <c r="J168" s="43">
        <v>143.4</v>
      </c>
      <c r="K168" s="54"/>
      <c r="L168" s="43"/>
    </row>
    <row r="169" spans="1:12" ht="15" x14ac:dyDescent="0.25">
      <c r="A169" s="23"/>
      <c r="B169" s="15"/>
      <c r="C169" s="11"/>
      <c r="D169" s="7" t="s">
        <v>21</v>
      </c>
      <c r="E169" s="53" t="s">
        <v>41</v>
      </c>
      <c r="F169" s="43">
        <v>60</v>
      </c>
      <c r="G169" s="43">
        <v>4.74</v>
      </c>
      <c r="H169" s="43">
        <v>0.6</v>
      </c>
      <c r="I169" s="43">
        <v>28.98</v>
      </c>
      <c r="J169" s="43">
        <v>139.38</v>
      </c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.75" customHeight="1" thickBot="1" x14ac:dyDescent="0.3">
      <c r="A171" s="24"/>
      <c r="B171" s="17"/>
      <c r="C171" s="8"/>
      <c r="D171" s="18" t="s">
        <v>31</v>
      </c>
      <c r="E171" s="9"/>
      <c r="F171" s="19">
        <v>620</v>
      </c>
      <c r="G171" s="19">
        <f>SUM(G166:G170)</f>
        <v>15.229999999999999</v>
      </c>
      <c r="H171" s="19">
        <f>SUM(H166:H170)</f>
        <v>10.18</v>
      </c>
      <c r="I171" s="19">
        <f>SUM(I166:I170)</f>
        <v>114.21</v>
      </c>
      <c r="J171" s="19">
        <f>SUM(J166:J170)</f>
        <v>588.78</v>
      </c>
      <c r="K171" s="25"/>
      <c r="L171" s="19">
        <f>SUM(L166:L170)</f>
        <v>0</v>
      </c>
    </row>
    <row r="172" spans="1:12" ht="15" x14ac:dyDescent="0.25">
      <c r="A172" s="26">
        <f>A166</f>
        <v>2</v>
      </c>
      <c r="B172" s="13">
        <f>B166</f>
        <v>5</v>
      </c>
      <c r="C172" s="10" t="s">
        <v>23</v>
      </c>
      <c r="D172" s="7" t="s">
        <v>24</v>
      </c>
      <c r="E172" s="42" t="s">
        <v>72</v>
      </c>
      <c r="F172" s="40">
        <v>60</v>
      </c>
      <c r="G172" s="43">
        <v>0.7</v>
      </c>
      <c r="H172" s="43">
        <v>0.1</v>
      </c>
      <c r="I172" s="43">
        <v>2.2999999999999998</v>
      </c>
      <c r="J172" s="43">
        <v>12.8</v>
      </c>
      <c r="K172" s="54" t="s">
        <v>56</v>
      </c>
      <c r="L172" s="43"/>
    </row>
    <row r="173" spans="1:12" ht="15" x14ac:dyDescent="0.25">
      <c r="A173" s="23"/>
      <c r="B173" s="15"/>
      <c r="C173" s="11"/>
      <c r="D173" s="7" t="s">
        <v>25</v>
      </c>
      <c r="E173" s="42" t="s">
        <v>137</v>
      </c>
      <c r="F173" s="43">
        <v>200</v>
      </c>
      <c r="G173" s="43">
        <v>1.57</v>
      </c>
      <c r="H173" s="43">
        <v>2.17</v>
      </c>
      <c r="I173" s="43">
        <v>9.69</v>
      </c>
      <c r="J173" s="43">
        <v>69</v>
      </c>
      <c r="K173" s="44" t="s">
        <v>138</v>
      </c>
      <c r="L173" s="43"/>
    </row>
    <row r="174" spans="1:12" ht="15" x14ac:dyDescent="0.25">
      <c r="A174" s="23"/>
      <c r="B174" s="15"/>
      <c r="C174" s="11"/>
      <c r="D174" s="7" t="s">
        <v>26</v>
      </c>
      <c r="E174" s="53" t="s">
        <v>113</v>
      </c>
      <c r="F174" s="55">
        <v>100</v>
      </c>
      <c r="G174" s="43">
        <v>13.1</v>
      </c>
      <c r="H174" s="43">
        <v>39.54</v>
      </c>
      <c r="I174" s="43">
        <v>16.079999999999998</v>
      </c>
      <c r="J174" s="43">
        <v>472</v>
      </c>
      <c r="K174" s="54" t="s">
        <v>69</v>
      </c>
      <c r="L174" s="43"/>
    </row>
    <row r="175" spans="1:12" ht="15" x14ac:dyDescent="0.25">
      <c r="A175" s="23"/>
      <c r="B175" s="15"/>
      <c r="C175" s="11"/>
      <c r="D175" s="7" t="s">
        <v>27</v>
      </c>
      <c r="E175" s="42" t="s">
        <v>139</v>
      </c>
      <c r="F175" s="43">
        <v>200</v>
      </c>
      <c r="G175" s="43">
        <v>7.52</v>
      </c>
      <c r="H175" s="43">
        <v>7.48</v>
      </c>
      <c r="I175" s="43">
        <v>48</v>
      </c>
      <c r="J175" s="43">
        <v>288</v>
      </c>
      <c r="K175" s="44" t="s">
        <v>70</v>
      </c>
      <c r="L175" s="43"/>
    </row>
    <row r="176" spans="1:12" ht="15" x14ac:dyDescent="0.25">
      <c r="A176" s="23"/>
      <c r="B176" s="15"/>
      <c r="C176" s="11"/>
      <c r="D176" s="7" t="s">
        <v>28</v>
      </c>
      <c r="E176" s="42" t="s">
        <v>140</v>
      </c>
      <c r="F176" s="43">
        <v>200</v>
      </c>
      <c r="G176" s="43">
        <v>0.2</v>
      </c>
      <c r="H176" s="43">
        <v>0.1</v>
      </c>
      <c r="I176" s="43">
        <v>9.9</v>
      </c>
      <c r="J176" s="43">
        <v>41.6</v>
      </c>
      <c r="K176" s="44" t="s">
        <v>141</v>
      </c>
      <c r="L176" s="43"/>
    </row>
    <row r="177" spans="1:12" ht="15" x14ac:dyDescent="0.25">
      <c r="A177" s="23"/>
      <c r="B177" s="15"/>
      <c r="C177" s="11"/>
      <c r="D177" s="7" t="s">
        <v>29</v>
      </c>
      <c r="E177" s="53" t="s">
        <v>41</v>
      </c>
      <c r="F177" s="43">
        <v>30</v>
      </c>
      <c r="G177" s="43">
        <v>2.37</v>
      </c>
      <c r="H177" s="43">
        <v>0.3</v>
      </c>
      <c r="I177" s="43">
        <v>14.49</v>
      </c>
      <c r="J177" s="43">
        <v>69.69</v>
      </c>
      <c r="K177" s="44"/>
      <c r="L177" s="43"/>
    </row>
    <row r="178" spans="1:12" ht="15" x14ac:dyDescent="0.25">
      <c r="A178" s="23"/>
      <c r="B178" s="15"/>
      <c r="C178" s="11"/>
      <c r="D178" s="7" t="s">
        <v>30</v>
      </c>
      <c r="E178" s="53" t="s">
        <v>55</v>
      </c>
      <c r="F178" s="43">
        <v>20</v>
      </c>
      <c r="G178" s="43">
        <v>1.1200000000000001</v>
      </c>
      <c r="H178" s="43">
        <v>0.22</v>
      </c>
      <c r="I178" s="43">
        <v>9.8800000000000008</v>
      </c>
      <c r="J178" s="43">
        <v>45.98</v>
      </c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4"/>
      <c r="B181" s="17"/>
      <c r="C181" s="8"/>
      <c r="D181" s="18" t="s">
        <v>31</v>
      </c>
      <c r="E181" s="9"/>
      <c r="F181" s="19">
        <f>SUM(F172:F180)</f>
        <v>810</v>
      </c>
      <c r="G181" s="19">
        <f t="shared" ref="G181:J181" si="35">SUM(G172:G180)</f>
        <v>26.580000000000002</v>
      </c>
      <c r="H181" s="19">
        <f t="shared" si="35"/>
        <v>49.910000000000004</v>
      </c>
      <c r="I181" s="19">
        <f t="shared" si="35"/>
        <v>110.33999999999999</v>
      </c>
      <c r="J181" s="19">
        <f t="shared" si="35"/>
        <v>999.06999999999994</v>
      </c>
      <c r="K181" s="25"/>
      <c r="L181" s="19">
        <f t="shared" ref="L181" si="36">SUM(L172:L180)</f>
        <v>0</v>
      </c>
    </row>
    <row r="182" spans="1:12" ht="15.75" thickBot="1" x14ac:dyDescent="0.25">
      <c r="A182" s="29">
        <f>A166</f>
        <v>2</v>
      </c>
      <c r="B182" s="30">
        <f>B166</f>
        <v>5</v>
      </c>
      <c r="C182" s="64" t="s">
        <v>4</v>
      </c>
      <c r="D182" s="65"/>
      <c r="E182" s="31"/>
      <c r="F182" s="32">
        <f>F171+F181</f>
        <v>1430</v>
      </c>
      <c r="G182" s="32">
        <f t="shared" ref="G182" si="37">G171+G181</f>
        <v>41.81</v>
      </c>
      <c r="H182" s="32">
        <f t="shared" ref="H182" si="38">H171+H181</f>
        <v>60.09</v>
      </c>
      <c r="I182" s="32">
        <f t="shared" ref="I182" si="39">I171+I181</f>
        <v>224.54999999999998</v>
      </c>
      <c r="J182" s="32">
        <f t="shared" ref="J182:L182" si="40">J171+J181</f>
        <v>1587.85</v>
      </c>
      <c r="K182" s="32"/>
      <c r="L182" s="32">
        <f t="shared" si="40"/>
        <v>0</v>
      </c>
    </row>
    <row r="183" spans="1:12" ht="13.5" thickBot="1" x14ac:dyDescent="0.25">
      <c r="A183" s="27"/>
      <c r="B183" s="28"/>
      <c r="C183" s="66" t="s">
        <v>5</v>
      </c>
      <c r="D183" s="66"/>
      <c r="E183" s="66"/>
      <c r="F183" s="34">
        <f>(F23+F40+F59+F76+F94+F112+F131+F147+F165+F182)/(IF(F23=0,0,1)+IF(F40=0,0,1)+IF(F59=0,0,1)+IF(F76=0,0,1)+IF(F94=0,0,1)+IF(F112=0,0,1)+IF(F131=0,0,1)+IF(F147=0,0,1)+IF(F165=0,0,1)+IF(F182=0,0,1))</f>
        <v>1322</v>
      </c>
      <c r="G183" s="34">
        <f>(G23+G40+G59+G76+G94+G112+G131+G147+G165+G182)/(IF(G23=0,0,1)+IF(G40=0,0,1)+IF(G59=0,0,1)+IF(G76=0,0,1)+IF(G94=0,0,1)+IF(G112=0,0,1)+IF(G131=0,0,1)+IF(G147=0,0,1)+IF(G165=0,0,1)+IF(G182=0,0,1))</f>
        <v>41.603999999999999</v>
      </c>
      <c r="H183" s="34">
        <f>(H23+H40+H59+H76+H94+H112+H131+H147+H165+H182)/(IF(H23=0,0,1)+IF(H40=0,0,1)+IF(H59=0,0,1)+IF(H76=0,0,1)+IF(H94=0,0,1)+IF(H112=0,0,1)+IF(H131=0,0,1)+IF(H147=0,0,1)+IF(H165=0,0,1)+IF(H182=0,0,1))</f>
        <v>52.698</v>
      </c>
      <c r="I183" s="34">
        <f>(I23+I40+I59+I76+I94+I112+I131+I147+I165+I182)/(IF(I23=0,0,1)+IF(I40=0,0,1)+IF(I59=0,0,1)+IF(I76=0,0,1)+IF(I94=0,0,1)+IF(I112=0,0,1)+IF(I131=0,0,1)+IF(I147=0,0,1)+IF(I165=0,0,1)+IF(I182=0,0,1))</f>
        <v>191.69</v>
      </c>
      <c r="J183" s="34">
        <f>(J23+J40+J59+J76+J94+J112+J131+J147+J165+J182)/(IF(J23=0,0,1)+IF(J40=0,0,1)+IF(J59=0,0,1)+IF(J76=0,0,1)+IF(J94=0,0,1)+IF(J112=0,0,1)+IF(J131=0,0,1)+IF(J147=0,0,1)+IF(J165=0,0,1)+IF(J182=0,0,1))</f>
        <v>1426.6219999999998</v>
      </c>
      <c r="K183" s="34"/>
      <c r="L183" s="34" t="e">
        <f>(L23+L40+L59+L76+L94+L112+L131+L147+L165+L182)/(IF(L23=0,0,1)+IF(L40=0,0,1)+IF(L59=0,0,1)+IF(L76=0,0,1)+IF(L94=0,0,1)+IF(L112=0,0,1)+IF(L131=0,0,1)+IF(L147=0,0,1)+IF(L165=0,0,1)+IF(L182=0,0,1))</f>
        <v>#DIV/0!</v>
      </c>
    </row>
  </sheetData>
  <mergeCells count="14">
    <mergeCell ref="C76:D76"/>
    <mergeCell ref="C94:D94"/>
    <mergeCell ref="C23:D23"/>
    <mergeCell ref="C183:E183"/>
    <mergeCell ref="C182:D182"/>
    <mergeCell ref="C112:D112"/>
    <mergeCell ref="C131:D131"/>
    <mergeCell ref="C147:D147"/>
    <mergeCell ref="C165:D165"/>
    <mergeCell ref="C1:E1"/>
    <mergeCell ref="H1:K1"/>
    <mergeCell ref="H2:K2"/>
    <mergeCell ref="C40:D40"/>
    <mergeCell ref="C59:D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2025-06-27T10:32:50Z</dcterms:modified>
</cp:coreProperties>
</file>